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5"/>
  <c r="D91"/>
  <c r="D86"/>
  <c r="D79"/>
  <c r="C102"/>
  <c r="C98"/>
  <c r="C92"/>
  <c r="C88"/>
  <c r="C82"/>
  <c r="C77"/>
  <c i="5" r="C91"/>
  <c r="C88"/>
  <c r="D74"/>
  <c i="4" r="D102"/>
  <c r="D98"/>
  <c r="D92"/>
  <c r="D88"/>
  <c r="D83"/>
  <c r="D80"/>
  <c r="D75"/>
  <c r="C101"/>
  <c r="C94"/>
  <c r="C91"/>
  <c r="C87"/>
  <c r="C84"/>
  <c r="C80"/>
  <c r="C76"/>
  <c r="D74"/>
  <c i="5" r="D101"/>
  <c r="D97"/>
  <c r="D93"/>
  <c r="D91"/>
  <c r="D80"/>
  <c r="C103"/>
  <c r="C101"/>
  <c r="C97"/>
  <c r="C92"/>
  <c r="C87"/>
  <c i="4" r="D104"/>
  <c r="D100"/>
  <c r="D97"/>
  <c r="D94"/>
  <c r="D90"/>
  <c r="D87"/>
  <c r="D84"/>
  <c r="D82"/>
  <c r="D78"/>
  <c r="D76"/>
  <c r="C103"/>
  <c r="C99"/>
  <c r="C96"/>
  <c r="C93"/>
  <c r="C90"/>
  <c r="C86"/>
  <c r="C83"/>
  <c r="C79"/>
  <c r="C75"/>
  <c i="5" r="D102"/>
  <c r="D90"/>
  <c r="D87"/>
  <c r="D75"/>
  <c r="C100"/>
  <c r="C96"/>
  <c r="C90"/>
  <c r="C86"/>
  <c r="C80"/>
  <c i="4" r="D103"/>
  <c r="D99"/>
  <c r="D96"/>
  <c r="D93"/>
  <c r="D89"/>
  <c r="D85"/>
  <c r="D81"/>
  <c r="D77"/>
  <c r="C104"/>
  <c r="C100"/>
  <c r="C97"/>
  <c r="C95"/>
  <c r="C89"/>
  <c r="C85"/>
  <c r="C81"/>
  <c r="C78"/>
  <c r="C74"/>
  <c i="5" r="D103"/>
  <c r="D100"/>
  <c r="D96"/>
  <c r="D92"/>
  <c r="D88"/>
  <c r="D86"/>
  <c r="D81"/>
  <c r="C102"/>
  <c r="C93"/>
  <c r="C81"/>
  <c r="C75"/>
  <c r="C74"/>
  <c i="6" r="D35"/>
  <c i="5" r="R76"/>
  <c r="C76"/>
  <c r="N94"/>
  <c r="C94"/>
  <c r="T95"/>
  <c r="D95"/>
  <c r="E98"/>
  <c r="C98"/>
  <c r="E85"/>
  <c r="C85"/>
  <c r="E84"/>
  <c r="C84"/>
  <c r="I104"/>
  <c r="C104"/>
  <c r="E99"/>
  <c r="C99"/>
  <c r="E77"/>
  <c r="C77"/>
  <c r="E83"/>
  <c r="C83"/>
  <c r="N78"/>
  <c r="C78"/>
  <c r="E89"/>
  <c r="C89"/>
  <c r="T79"/>
  <c r="D79"/>
  <c r="E82"/>
  <c r="D82"/>
  <c l="1" r="D104"/>
  <c r="D99"/>
  <c r="D94"/>
  <c r="D89"/>
  <c r="D84"/>
  <c r="D77"/>
  <c r="C95"/>
  <c r="C82"/>
  <c r="C79"/>
  <c r="D85"/>
  <c r="D83"/>
  <c r="D76"/>
  <c r="D98"/>
  <c r="D78"/>
</calcChain>
</file>

<file path=xl/sharedStrings.xml><?xml version="1.0" encoding="utf-8"?>
<sst xmlns="http://schemas.openxmlformats.org/spreadsheetml/2006/main">
  <si>
    <t>Date</t>
  </si>
  <si>
    <t>Cimb</t>
  </si>
  <si>
    <t>Imbalance Prices €/MWh - March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</si>
  <si>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</si>
  <si>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</si>
  <si>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</si>
  <si>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</si>
  <si>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</si>
  <si>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</si>
  <si>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</si>
  <si>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</si>
  <si>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</si>
  <si>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</si>
  <si>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</si>
  <si>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</si>
  <si>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</si>
  <si>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</si>
  <si>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</si>
  <si>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</si>
  <si>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</si>
  <si>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</si>
  <si>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</si>
  <si>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</si>
  <si>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</si>
  <si>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</si>
  <si>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</si>
  <si>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</si>
  <si>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</si>
  <si>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</si>
  <si>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</si>
  <si>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</si>
  <si>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</si>
  <si>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</si>
  <si>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</si>
  <si>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</si>
  <si>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2024</t>
  </si>
  <si>
    <t>Total</t>
  </si>
  <si>
    <t>Activated aFRR energy UP - March 2024</t>
  </si>
  <si>
    <t>Activated aFRR energy DOWN - March 2024</t>
  </si>
  <si>
    <t>Total Activated aFRR Energy - March 2024</t>
  </si>
  <si>
    <t>Activated mFRR energy UP - March 2024</t>
  </si>
  <si>
    <t>Activated mFRR energy DOWN - March 2024</t>
  </si>
  <si>
    <t>Total Activated mFRR Energy - March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</si>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</sst>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67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45352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>
        <v>99.140000000000001</v>
      </c>
      <c r="N4" s="14">
        <v>89.608855890000001</v>
      </c>
      <c r="O4" s="14">
        <v>85.627375000000001</v>
      </c>
      <c r="P4" s="14">
        <v>82.947374999999994</v>
      </c>
      <c r="Q4" s="14">
        <v>89.258821999999995</v>
      </c>
      <c r="R4" s="14">
        <v>90.044013530000001</v>
      </c>
      <c r="S4" s="14">
        <v>92.121160219999993</v>
      </c>
      <c r="T4" s="14">
        <v>98.569999999999993</v>
      </c>
      <c r="U4" s="14">
        <v>132.62</v>
      </c>
      <c r="V4" s="14"/>
      <c r="W4" s="14"/>
      <c r="X4" s="14"/>
      <c r="Y4" s="14">
        <v>107.43000000000001</v>
      </c>
      <c r="Z4" s="14">
        <v>105.09</v>
      </c>
      <c r="AA4" s="15">
        <v>99.590000000000003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>
        <v>46.25</v>
      </c>
      <c r="W5" s="14">
        <v>43.600000000000001</v>
      </c>
      <c r="X5" s="14">
        <v>38.75</v>
      </c>
      <c r="Y5" s="14"/>
      <c r="Z5" s="14"/>
      <c r="AA5" s="15"/>
    </row>
    <row r="6">
      <c r="A6" s="11"/>
      <c r="B6" s="16"/>
      <c r="C6" s="13" t="s">
        <v>29</v>
      </c>
      <c r="D6" s="14">
        <v>31.02</v>
      </c>
      <c r="E6" s="14">
        <v>30.710000000000001</v>
      </c>
      <c r="F6" s="14">
        <v>29.07</v>
      </c>
      <c r="G6" s="14">
        <v>28.914999999999999</v>
      </c>
      <c r="H6" s="14">
        <v>29.149999999999999</v>
      </c>
      <c r="I6" s="14">
        <v>31.245000000000001</v>
      </c>
      <c r="J6" s="14">
        <v>35.789999999999999</v>
      </c>
      <c r="K6" s="14">
        <v>39.68</v>
      </c>
      <c r="L6" s="14">
        <v>42.604999999999997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>
        <v>93.060000000000002</v>
      </c>
      <c r="E7" s="19">
        <v>92.129999999999995</v>
      </c>
      <c r="F7" s="19">
        <v>87.209999999999994</v>
      </c>
      <c r="G7" s="19">
        <v>86.745000000000005</v>
      </c>
      <c r="H7" s="19">
        <v>87.450000000000003</v>
      </c>
      <c r="I7" s="19">
        <v>93.734999999999999</v>
      </c>
      <c r="J7" s="19">
        <v>107.37</v>
      </c>
      <c r="K7" s="19">
        <v>119.04000000000001</v>
      </c>
      <c r="L7" s="19">
        <v>127.815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45353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29.850000000000001</v>
      </c>
      <c r="P9" s="14">
        <v>28.079999999999998</v>
      </c>
      <c r="Q9" s="14">
        <v>27.449999999999999</v>
      </c>
      <c r="R9" s="14">
        <v>29.93</v>
      </c>
      <c r="S9" s="14">
        <v>33.039999999999999</v>
      </c>
      <c r="T9" s="14">
        <v>30.209478870000002</v>
      </c>
      <c r="U9" s="14">
        <v>30.911016190000002</v>
      </c>
      <c r="V9" s="14">
        <v>28.079999999999998</v>
      </c>
      <c r="W9" s="14">
        <v>29.141072999999999</v>
      </c>
      <c r="X9" s="14">
        <v>25.904719629999999</v>
      </c>
      <c r="Y9" s="14">
        <v>27.945351809999998</v>
      </c>
      <c r="Z9" s="14">
        <v>19.658501390000001</v>
      </c>
      <c r="AA9" s="15">
        <v>29.289999999999999</v>
      </c>
    </row>
    <row r="10">
      <c r="A10" s="11"/>
      <c r="B10" s="16"/>
      <c r="C10" s="13" t="s">
        <v>29</v>
      </c>
      <c r="D10" s="14">
        <v>29.975000000000001</v>
      </c>
      <c r="E10" s="14">
        <v>28.015000000000001</v>
      </c>
      <c r="F10" s="14">
        <v>28.010000000000002</v>
      </c>
      <c r="G10" s="14">
        <v>27.739999999999998</v>
      </c>
      <c r="H10" s="14">
        <v>27.440000000000001</v>
      </c>
      <c r="I10" s="14">
        <v>27.995000000000001</v>
      </c>
      <c r="J10" s="14">
        <v>28.289999999999999</v>
      </c>
      <c r="K10" s="14">
        <v>30.335000000000001</v>
      </c>
      <c r="L10" s="14">
        <v>31.879999999999999</v>
      </c>
      <c r="M10" s="14">
        <v>32.875</v>
      </c>
      <c r="N10" s="14">
        <v>30.219999999999999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>
        <v>89.924999999999997</v>
      </c>
      <c r="E11" s="19">
        <v>84.045000000000002</v>
      </c>
      <c r="F11" s="19">
        <v>84.030000000000001</v>
      </c>
      <c r="G11" s="19">
        <v>83.219999999999999</v>
      </c>
      <c r="H11" s="19">
        <v>82.319999999999993</v>
      </c>
      <c r="I11" s="19">
        <v>83.984999999999999</v>
      </c>
      <c r="J11" s="19">
        <v>84.870000000000005</v>
      </c>
      <c r="K11" s="19">
        <v>91.004999999999995</v>
      </c>
      <c r="L11" s="19">
        <v>95.640000000000001</v>
      </c>
      <c r="M11" s="19">
        <v>98.625</v>
      </c>
      <c r="N11" s="19">
        <v>90.659999999999997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45354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>
        <v>112.5</v>
      </c>
      <c r="Z12" s="14">
        <v>108.27</v>
      </c>
      <c r="AA12" s="15">
        <v>108.63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28.370000000000001</v>
      </c>
      <c r="M13" s="14">
        <v>28.02</v>
      </c>
      <c r="N13" s="14">
        <v>27.109999999999999</v>
      </c>
      <c r="O13" s="14">
        <v>25.879999999999999</v>
      </c>
      <c r="P13" s="14">
        <v>24.120000000000001</v>
      </c>
      <c r="Q13" s="14">
        <v>21.260000000000002</v>
      </c>
      <c r="R13" s="14">
        <v>23.420000000000002</v>
      </c>
      <c r="S13" s="14">
        <v>27.120000000000001</v>
      </c>
      <c r="T13" s="14">
        <v>21.409056669999998</v>
      </c>
      <c r="U13" s="14">
        <v>22.503584910000001</v>
      </c>
      <c r="V13" s="14">
        <v>41.719999999999999</v>
      </c>
      <c r="W13" s="14">
        <v>43.479999999999997</v>
      </c>
      <c r="X13" s="14">
        <v>40.899999999999999</v>
      </c>
      <c r="Y13" s="14"/>
      <c r="Z13" s="14"/>
      <c r="AA13" s="15"/>
    </row>
    <row r="14">
      <c r="A14" s="11"/>
      <c r="B14" s="16"/>
      <c r="C14" s="13" t="s">
        <v>29</v>
      </c>
      <c r="D14" s="14">
        <v>27.795000000000002</v>
      </c>
      <c r="E14" s="14">
        <v>27.710000000000001</v>
      </c>
      <c r="F14" s="14">
        <v>27.675000000000001</v>
      </c>
      <c r="G14" s="14">
        <v>27.934999999999999</v>
      </c>
      <c r="H14" s="14">
        <v>27.670000000000002</v>
      </c>
      <c r="I14" s="14">
        <v>28.18</v>
      </c>
      <c r="J14" s="14">
        <v>28.574999999999999</v>
      </c>
      <c r="K14" s="14">
        <v>29.184999999999999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>
        <v>83.385000000000005</v>
      </c>
      <c r="E15" s="19">
        <v>83.129999999999995</v>
      </c>
      <c r="F15" s="19">
        <v>83.025000000000006</v>
      </c>
      <c r="G15" s="19">
        <v>83.805000000000007</v>
      </c>
      <c r="H15" s="19">
        <v>83.010000000000005</v>
      </c>
      <c r="I15" s="19">
        <v>84.540000000000006</v>
      </c>
      <c r="J15" s="19">
        <v>85.724999999999994</v>
      </c>
      <c r="K15" s="19">
        <v>87.555000000000007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45355</v>
      </c>
      <c r="C16" s="13" t="s">
        <v>27</v>
      </c>
      <c r="D16" s="14">
        <v>89.83344262</v>
      </c>
      <c r="E16" s="14"/>
      <c r="F16" s="14"/>
      <c r="G16" s="14"/>
      <c r="H16" s="14"/>
      <c r="I16" s="14">
        <v>92.044888889999996</v>
      </c>
      <c r="J16" s="14">
        <v>105.505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>
        <v>29.100000000000001</v>
      </c>
      <c r="L17" s="14">
        <v>30.989999999999998</v>
      </c>
      <c r="M17" s="14">
        <v>25.609999999999999</v>
      </c>
      <c r="N17" s="14">
        <v>19.53451613</v>
      </c>
      <c r="O17" s="14">
        <v>19.335423729999999</v>
      </c>
      <c r="P17" s="14">
        <v>19.834363329999999</v>
      </c>
      <c r="Q17" s="14">
        <v>22.39909548</v>
      </c>
      <c r="R17" s="14">
        <v>23.57462173</v>
      </c>
      <c r="S17" s="14">
        <v>26.05793177</v>
      </c>
      <c r="T17" s="14">
        <v>23.562137199999999</v>
      </c>
      <c r="U17" s="14">
        <v>27.516304349999999</v>
      </c>
      <c r="V17" s="14">
        <v>34.788303820000003</v>
      </c>
      <c r="W17" s="14">
        <v>31.09108376</v>
      </c>
      <c r="X17" s="14">
        <v>32.698535739999997</v>
      </c>
      <c r="Y17" s="14">
        <v>28.13489276</v>
      </c>
      <c r="Z17" s="14">
        <v>20.280000000000001</v>
      </c>
      <c r="AA17" s="15">
        <v>19.18</v>
      </c>
    </row>
    <row r="18">
      <c r="A18" s="1"/>
      <c r="B18" s="16"/>
      <c r="C18" s="13" t="s">
        <v>29</v>
      </c>
      <c r="D18" s="14"/>
      <c r="E18" s="14">
        <v>33.950000000000003</v>
      </c>
      <c r="F18" s="14">
        <v>33.704999999999998</v>
      </c>
      <c r="G18" s="14">
        <v>33.109999999999999</v>
      </c>
      <c r="H18" s="14">
        <v>32.795000000000002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101.84999999999999</v>
      </c>
      <c r="F19" s="19">
        <v>101.11499999999999</v>
      </c>
      <c r="G19" s="19">
        <v>99.329999999999998</v>
      </c>
      <c r="H19" s="19">
        <v>98.385000000000005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45356</v>
      </c>
      <c r="C20" s="13" t="s">
        <v>27</v>
      </c>
      <c r="D20" s="14"/>
      <c r="E20" s="14"/>
      <c r="F20" s="14"/>
      <c r="G20" s="14"/>
      <c r="H20" s="14"/>
      <c r="I20" s="14"/>
      <c r="J20" s="14">
        <v>92.959999999999994</v>
      </c>
      <c r="K20" s="14">
        <v>103.02829268000001</v>
      </c>
      <c r="L20" s="14">
        <v>107.89829268</v>
      </c>
      <c r="M20" s="14"/>
      <c r="N20" s="14"/>
      <c r="O20" s="14"/>
      <c r="P20" s="14"/>
      <c r="Q20" s="14"/>
      <c r="R20" s="14">
        <v>107.98999999999999</v>
      </c>
      <c r="S20" s="14"/>
      <c r="T20" s="14"/>
      <c r="U20" s="14">
        <v>139.31</v>
      </c>
      <c r="V20" s="14">
        <v>160.91</v>
      </c>
      <c r="W20" s="14">
        <v>172.84999999999999</v>
      </c>
      <c r="X20" s="14">
        <v>142.72999999999999</v>
      </c>
      <c r="Y20" s="14">
        <v>126.2</v>
      </c>
      <c r="Z20" s="14">
        <v>116.63</v>
      </c>
      <c r="AA20" s="15">
        <v>108.03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29.019434589999999</v>
      </c>
      <c r="O21" s="14">
        <v>24.21748462</v>
      </c>
      <c r="P21" s="14">
        <v>22.533408829999999</v>
      </c>
      <c r="Q21" s="14">
        <v>34.299999999999997</v>
      </c>
      <c r="R21" s="14"/>
      <c r="S21" s="14">
        <v>37.759999999999998</v>
      </c>
      <c r="T21" s="14">
        <v>38.75</v>
      </c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>
        <v>30.98</v>
      </c>
      <c r="E22" s="14">
        <v>30.835000000000001</v>
      </c>
      <c r="F22" s="14">
        <v>30.664999999999999</v>
      </c>
      <c r="G22" s="14">
        <v>29.93</v>
      </c>
      <c r="H22" s="14">
        <v>30.280000000000001</v>
      </c>
      <c r="I22" s="14">
        <v>30.835000000000001</v>
      </c>
      <c r="J22" s="14"/>
      <c r="K22" s="14"/>
      <c r="L22" s="14"/>
      <c r="M22" s="14">
        <v>38.5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>
        <v>92.939999999999998</v>
      </c>
      <c r="E23" s="19">
        <v>92.504999999999995</v>
      </c>
      <c r="F23" s="19">
        <v>91.995000000000005</v>
      </c>
      <c r="G23" s="19">
        <v>89.790000000000006</v>
      </c>
      <c r="H23" s="19">
        <v>90.840000000000003</v>
      </c>
      <c r="I23" s="19">
        <v>92.504999999999995</v>
      </c>
      <c r="J23" s="19"/>
      <c r="K23" s="19"/>
      <c r="L23" s="19"/>
      <c r="M23" s="19">
        <v>115.5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45357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113.32850000000001</v>
      </c>
      <c r="N24" s="14"/>
      <c r="O24" s="14"/>
      <c r="P24" s="14"/>
      <c r="Q24" s="14"/>
      <c r="R24" s="14"/>
      <c r="S24" s="14"/>
      <c r="T24" s="14"/>
      <c r="U24" s="14"/>
      <c r="V24" s="14">
        <v>178.81999999999999</v>
      </c>
      <c r="W24" s="14">
        <v>167.60119055999999</v>
      </c>
      <c r="X24" s="14">
        <v>123.03753279</v>
      </c>
      <c r="Y24" s="14">
        <v>104.15100864999999</v>
      </c>
      <c r="Z24" s="14">
        <v>115.87286512999999</v>
      </c>
      <c r="AA24" s="15">
        <v>96.591999999999999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20.870000000000001</v>
      </c>
      <c r="O25" s="14">
        <v>20</v>
      </c>
      <c r="P25" s="14">
        <v>20.859999999999999</v>
      </c>
      <c r="Q25" s="14">
        <v>20.890000000000001</v>
      </c>
      <c r="R25" s="14">
        <v>25.61639001</v>
      </c>
      <c r="S25" s="14">
        <v>25.509496810000002</v>
      </c>
      <c r="T25" s="14">
        <v>27.836058919999999</v>
      </c>
      <c r="U25" s="14">
        <v>30.427324840000001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35.5</v>
      </c>
      <c r="E26" s="14">
        <v>35.350000000000001</v>
      </c>
      <c r="F26" s="14">
        <v>35.229999999999997</v>
      </c>
      <c r="G26" s="14">
        <v>34.869999999999997</v>
      </c>
      <c r="H26" s="14">
        <v>35.229999999999997</v>
      </c>
      <c r="I26" s="14">
        <v>36.954999999999998</v>
      </c>
      <c r="J26" s="14">
        <v>41.990000000000002</v>
      </c>
      <c r="K26" s="14">
        <v>53.32</v>
      </c>
      <c r="L26" s="14">
        <v>54.350000000000001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>
        <v>106.5</v>
      </c>
      <c r="E27" s="19">
        <v>106.05</v>
      </c>
      <c r="F27" s="19">
        <v>105.69</v>
      </c>
      <c r="G27" s="19">
        <v>104.61</v>
      </c>
      <c r="H27" s="19">
        <v>105.69</v>
      </c>
      <c r="I27" s="19">
        <v>110.86499999999999</v>
      </c>
      <c r="J27" s="19">
        <v>125.97</v>
      </c>
      <c r="K27" s="19">
        <v>159.96000000000001</v>
      </c>
      <c r="L27" s="19">
        <v>163.05000000000001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45358</v>
      </c>
      <c r="C28" s="13" t="s">
        <v>27</v>
      </c>
      <c r="D28" s="14">
        <v>95.274785949999995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>
        <v>158.59999999999999</v>
      </c>
      <c r="W28" s="14">
        <v>147.16999999999999</v>
      </c>
      <c r="X28" s="14">
        <v>127.30235412</v>
      </c>
      <c r="Y28" s="14">
        <v>113.82116705</v>
      </c>
      <c r="Z28" s="14">
        <v>108.01685403</v>
      </c>
      <c r="AA28" s="15">
        <v>93.300747319999999</v>
      </c>
    </row>
    <row r="29">
      <c r="A29" s="1"/>
      <c r="B29" s="16"/>
      <c r="C29" s="13" t="s">
        <v>28</v>
      </c>
      <c r="D29" s="14"/>
      <c r="E29" s="14">
        <v>36.159999999999997</v>
      </c>
      <c r="F29" s="14"/>
      <c r="G29" s="14"/>
      <c r="H29" s="14"/>
      <c r="I29" s="14"/>
      <c r="J29" s="14">
        <v>42.140000000000001</v>
      </c>
      <c r="K29" s="14">
        <v>51.338410600000003</v>
      </c>
      <c r="L29" s="14">
        <v>30.593847449999998</v>
      </c>
      <c r="M29" s="14">
        <v>27.496333329999999</v>
      </c>
      <c r="N29" s="14">
        <v>24.108258859999999</v>
      </c>
      <c r="O29" s="14">
        <v>23.663320339999999</v>
      </c>
      <c r="P29" s="14">
        <v>21.248561500000001</v>
      </c>
      <c r="Q29" s="14">
        <v>21.0876397</v>
      </c>
      <c r="R29" s="14">
        <v>19.257826089999998</v>
      </c>
      <c r="S29" s="14">
        <v>21.807826089999999</v>
      </c>
      <c r="T29" s="14">
        <v>24.493727759999999</v>
      </c>
      <c r="U29" s="14">
        <v>47.590000000000003</v>
      </c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35.170000000000002</v>
      </c>
      <c r="G30" s="14">
        <v>34.354999999999997</v>
      </c>
      <c r="H30" s="14">
        <v>34.945</v>
      </c>
      <c r="I30" s="14">
        <v>36.564999999999998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105.51000000000001</v>
      </c>
      <c r="G31" s="19">
        <v>103.065</v>
      </c>
      <c r="H31" s="19">
        <v>104.83499999999999</v>
      </c>
      <c r="I31" s="19">
        <v>109.69499999999999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45359</v>
      </c>
      <c r="C32" s="13" t="s">
        <v>27</v>
      </c>
      <c r="D32" s="14">
        <v>94.007022180000007</v>
      </c>
      <c r="E32" s="14">
        <v>86.982093019999994</v>
      </c>
      <c r="F32" s="14">
        <v>87.040666669999993</v>
      </c>
      <c r="G32" s="14">
        <v>85.72066667</v>
      </c>
      <c r="H32" s="14">
        <v>91.392671759999999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>
        <v>124.69545994000001</v>
      </c>
      <c r="Y32" s="14">
        <v>100.71853659</v>
      </c>
      <c r="Z32" s="14">
        <v>108.93000000000001</v>
      </c>
      <c r="AA32" s="15">
        <v>89.760834700000004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44.990000000000002</v>
      </c>
      <c r="K33" s="14">
        <v>40.338435750000002</v>
      </c>
      <c r="L33" s="14">
        <v>26.67806452</v>
      </c>
      <c r="M33" s="14">
        <v>22.363636360000001</v>
      </c>
      <c r="N33" s="14">
        <v>17.457826090000001</v>
      </c>
      <c r="O33" s="14">
        <v>16.687826090000001</v>
      </c>
      <c r="P33" s="14">
        <v>18.547826090000001</v>
      </c>
      <c r="Q33" s="14">
        <v>20.782364130000001</v>
      </c>
      <c r="R33" s="14">
        <v>21.739884079999999</v>
      </c>
      <c r="S33" s="14">
        <v>19.299255809999998</v>
      </c>
      <c r="T33" s="14">
        <v>23.872887349999999</v>
      </c>
      <c r="U33" s="14">
        <v>27.17787234</v>
      </c>
      <c r="V33" s="14">
        <v>49.420000000000002</v>
      </c>
      <c r="W33" s="14">
        <v>48.380000000000003</v>
      </c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>
        <v>36.365000000000002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>
        <v>109.095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45360</v>
      </c>
      <c r="C36" s="13" t="s">
        <v>27</v>
      </c>
      <c r="D36" s="14">
        <v>86.459999999999994</v>
      </c>
      <c r="E36" s="14">
        <v>83.939999999999998</v>
      </c>
      <c r="F36" s="14">
        <v>82.780000000000001</v>
      </c>
      <c r="G36" s="14">
        <v>80.260000000000005</v>
      </c>
      <c r="H36" s="14">
        <v>78.359999999999999</v>
      </c>
      <c r="I36" s="14">
        <v>78.859999999999999</v>
      </c>
      <c r="J36" s="14">
        <v>80.200000000000003</v>
      </c>
      <c r="K36" s="14"/>
      <c r="L36" s="14"/>
      <c r="M36" s="14"/>
      <c r="N36" s="14">
        <v>44.772012709999998</v>
      </c>
      <c r="O36" s="14">
        <v>18.883506690000001</v>
      </c>
      <c r="P36" s="14">
        <v>0.97633809000000005</v>
      </c>
      <c r="Q36" s="14">
        <v>2.9630069099999998</v>
      </c>
      <c r="R36" s="14">
        <v>22.71239709</v>
      </c>
      <c r="S36" s="14">
        <v>47.783802280000003</v>
      </c>
      <c r="T36" s="14">
        <v>68.193220339999996</v>
      </c>
      <c r="U36" s="14">
        <v>96.477708419999999</v>
      </c>
      <c r="V36" s="14">
        <v>115.26000000000001</v>
      </c>
      <c r="W36" s="14">
        <v>114.03</v>
      </c>
      <c r="X36" s="14">
        <v>103.38</v>
      </c>
      <c r="Y36" s="14">
        <v>90.709999999999994</v>
      </c>
      <c r="Z36" s="14">
        <v>92.280000000000001</v>
      </c>
      <c r="AA36" s="15">
        <v>87.719999999999999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>
        <v>26.530000000000001</v>
      </c>
      <c r="L38" s="14">
        <v>26.530000000000001</v>
      </c>
      <c r="M38" s="14">
        <v>24.059999999999999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>
        <v>79.590000000000003</v>
      </c>
      <c r="L39" s="19">
        <v>79.590000000000003</v>
      </c>
      <c r="M39" s="19">
        <v>72.180000000000007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45361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>
        <v>75.117820710000004</v>
      </c>
      <c r="AA40" s="15">
        <v>71.680000000000007</v>
      </c>
    </row>
    <row r="41">
      <c r="A41" s="1"/>
      <c r="B41" s="16"/>
      <c r="C41" s="13" t="s">
        <v>28</v>
      </c>
      <c r="D41" s="14">
        <v>14.60515152</v>
      </c>
      <c r="E41" s="14">
        <v>23.030000000000001</v>
      </c>
      <c r="F41" s="14"/>
      <c r="G41" s="14"/>
      <c r="H41" s="14"/>
      <c r="I41" s="14"/>
      <c r="J41" s="14"/>
      <c r="K41" s="14">
        <v>13.25415048</v>
      </c>
      <c r="L41" s="14">
        <v>11.245232939999999</v>
      </c>
      <c r="M41" s="14">
        <v>9.2751111099999992</v>
      </c>
      <c r="N41" s="14">
        <v>2.8151111100000001</v>
      </c>
      <c r="O41" s="14">
        <v>3.105</v>
      </c>
      <c r="P41" s="14">
        <v>1.3451111099999999</v>
      </c>
      <c r="Q41" s="14"/>
      <c r="R41" s="14"/>
      <c r="S41" s="14"/>
      <c r="T41" s="14">
        <v>25.390000000000001</v>
      </c>
      <c r="U41" s="14">
        <v>18.289999999999999</v>
      </c>
      <c r="V41" s="14">
        <v>21.96737663</v>
      </c>
      <c r="W41" s="14">
        <v>34.789999999999999</v>
      </c>
      <c r="X41" s="14">
        <v>31.699999999999999</v>
      </c>
      <c r="Y41" s="14">
        <v>29.129999999999999</v>
      </c>
      <c r="Z41" s="14"/>
      <c r="AA41" s="15"/>
    </row>
    <row r="42">
      <c r="A42" s="1"/>
      <c r="B42" s="16"/>
      <c r="C42" s="13" t="s">
        <v>29</v>
      </c>
      <c r="D42" s="14"/>
      <c r="E42" s="14"/>
      <c r="F42" s="14">
        <v>20.489999999999998</v>
      </c>
      <c r="G42" s="14">
        <v>17.774999999999999</v>
      </c>
      <c r="H42" s="14">
        <v>16.195</v>
      </c>
      <c r="I42" s="14">
        <v>16.140000000000001</v>
      </c>
      <c r="J42" s="14">
        <v>16.954999999999998</v>
      </c>
      <c r="K42" s="14"/>
      <c r="L42" s="14"/>
      <c r="M42" s="14"/>
      <c r="N42" s="14"/>
      <c r="O42" s="14"/>
      <c r="P42" s="14"/>
      <c r="Q42" s="14">
        <v>0.81499999999999995</v>
      </c>
      <c r="R42" s="14">
        <v>3.9750000000000001</v>
      </c>
      <c r="S42" s="14">
        <v>10.515000000000001</v>
      </c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>
        <v>61.469999999999999</v>
      </c>
      <c r="G43" s="19">
        <v>53.325000000000003</v>
      </c>
      <c r="H43" s="19">
        <v>48.585000000000001</v>
      </c>
      <c r="I43" s="19">
        <v>48.420000000000002</v>
      </c>
      <c r="J43" s="19">
        <v>50.865000000000002</v>
      </c>
      <c r="K43" s="19"/>
      <c r="L43" s="19"/>
      <c r="M43" s="19"/>
      <c r="N43" s="19"/>
      <c r="O43" s="19"/>
      <c r="P43" s="19"/>
      <c r="Q43" s="19">
        <v>2.4449999999999998</v>
      </c>
      <c r="R43" s="19">
        <v>11.925000000000001</v>
      </c>
      <c r="S43" s="19">
        <v>31.545000000000002</v>
      </c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45362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>
        <v>96.688747829999997</v>
      </c>
      <c r="O44" s="14">
        <v>85.273442619999997</v>
      </c>
      <c r="P44" s="14">
        <v>82.751794259999997</v>
      </c>
      <c r="Q44" s="14">
        <v>86.782181929999993</v>
      </c>
      <c r="R44" s="14">
        <v>87.061228069999999</v>
      </c>
      <c r="S44" s="14">
        <v>101.10449104999999</v>
      </c>
      <c r="T44" s="14">
        <v>103.87738496</v>
      </c>
      <c r="U44" s="14">
        <v>117.42408602</v>
      </c>
      <c r="V44" s="14">
        <v>130.05966101999999</v>
      </c>
      <c r="W44" s="14">
        <v>141.47555556</v>
      </c>
      <c r="X44" s="14">
        <v>114.82674033000001</v>
      </c>
      <c r="Y44" s="14">
        <v>100.76333332999999</v>
      </c>
      <c r="Z44" s="14">
        <v>113.31</v>
      </c>
      <c r="AA44" s="15"/>
    </row>
    <row r="45">
      <c r="A45" s="1"/>
      <c r="B45" s="16"/>
      <c r="C45" s="13" t="s">
        <v>28</v>
      </c>
      <c r="D45" s="14">
        <v>16.94991748</v>
      </c>
      <c r="E45" s="14">
        <v>13.33</v>
      </c>
      <c r="F45" s="14"/>
      <c r="G45" s="14"/>
      <c r="H45" s="14"/>
      <c r="I45" s="14"/>
      <c r="J45" s="14"/>
      <c r="K45" s="14">
        <v>26.039999999999999</v>
      </c>
      <c r="L45" s="14">
        <v>26.149999999999999</v>
      </c>
      <c r="M45" s="14">
        <v>40.600000000000001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>
        <v>27.905460909999999</v>
      </c>
    </row>
    <row r="46">
      <c r="A46" s="1"/>
      <c r="B46" s="16"/>
      <c r="C46" s="13" t="s">
        <v>29</v>
      </c>
      <c r="D46" s="14"/>
      <c r="E46" s="14"/>
      <c r="F46" s="14">
        <v>23.375</v>
      </c>
      <c r="G46" s="14">
        <v>23.059999999999999</v>
      </c>
      <c r="H46" s="14">
        <v>24.465</v>
      </c>
      <c r="I46" s="14">
        <v>27.984999999999999</v>
      </c>
      <c r="J46" s="14">
        <v>39.045000000000002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70.125</v>
      </c>
      <c r="G47" s="19">
        <v>69.180000000000007</v>
      </c>
      <c r="H47" s="19">
        <v>73.394999999999996</v>
      </c>
      <c r="I47" s="19">
        <v>83.954999999999998</v>
      </c>
      <c r="J47" s="19">
        <v>117.13500000000001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45363</v>
      </c>
      <c r="C48" s="13" t="s">
        <v>27</v>
      </c>
      <c r="D48" s="14">
        <v>104.27</v>
      </c>
      <c r="E48" s="14"/>
      <c r="F48" s="14"/>
      <c r="G48" s="14"/>
      <c r="H48" s="14">
        <v>85.864786129999999</v>
      </c>
      <c r="I48" s="14">
        <v>92.213496620000001</v>
      </c>
      <c r="J48" s="14"/>
      <c r="K48" s="14">
        <v>124.91853659</v>
      </c>
      <c r="L48" s="14">
        <v>133.20031158</v>
      </c>
      <c r="M48" s="14"/>
      <c r="N48" s="14">
        <v>115.99292048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>
        <v>25.670000000000002</v>
      </c>
      <c r="K49" s="14"/>
      <c r="L49" s="14"/>
      <c r="M49" s="14">
        <v>38.039999999999999</v>
      </c>
      <c r="N49" s="14"/>
      <c r="O49" s="14">
        <v>30.741942810000001</v>
      </c>
      <c r="P49" s="14">
        <v>40.539999999999999</v>
      </c>
      <c r="Q49" s="14">
        <v>31.91863816</v>
      </c>
      <c r="R49" s="14">
        <v>24.04088264</v>
      </c>
      <c r="S49" s="14">
        <v>25.5132154</v>
      </c>
      <c r="T49" s="14">
        <v>35.650933100000003</v>
      </c>
      <c r="U49" s="14">
        <v>32.588577780000001</v>
      </c>
      <c r="V49" s="14">
        <v>63.560000000000002</v>
      </c>
      <c r="W49" s="14">
        <v>60.649999999999999</v>
      </c>
      <c r="X49" s="14">
        <v>47.689999999999998</v>
      </c>
      <c r="Y49" s="14">
        <v>41.109999999999999</v>
      </c>
      <c r="Z49" s="14">
        <v>39.030000000000001</v>
      </c>
      <c r="AA49" s="15">
        <v>34.82</v>
      </c>
    </row>
    <row r="50">
      <c r="A50" s="1"/>
      <c r="B50" s="16"/>
      <c r="C50" s="13" t="s">
        <v>29</v>
      </c>
      <c r="D50" s="14"/>
      <c r="E50" s="14">
        <v>32.780000000000001</v>
      </c>
      <c r="F50" s="14">
        <v>33.255000000000003</v>
      </c>
      <c r="G50" s="14">
        <v>32.600000000000001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98.340000000000003</v>
      </c>
      <c r="F51" s="19">
        <v>99.765000000000001</v>
      </c>
      <c r="G51" s="19">
        <v>97.799999999999997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45364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>
        <v>141.47</v>
      </c>
      <c r="M52" s="14"/>
      <c r="N52" s="14"/>
      <c r="O52" s="14"/>
      <c r="P52" s="14"/>
      <c r="Q52" s="14"/>
      <c r="R52" s="14">
        <v>97.397826089999995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31.609999999999999</v>
      </c>
      <c r="E53" s="14">
        <v>30.670000000000002</v>
      </c>
      <c r="F53" s="14">
        <v>30.34</v>
      </c>
      <c r="G53" s="14">
        <v>30.059999999999999</v>
      </c>
      <c r="H53" s="14">
        <v>31.210000000000001</v>
      </c>
      <c r="I53" s="14"/>
      <c r="J53" s="14">
        <v>25.08868545</v>
      </c>
      <c r="K53" s="14">
        <v>27.68059023</v>
      </c>
      <c r="L53" s="14"/>
      <c r="M53" s="14">
        <v>33.397394179999999</v>
      </c>
      <c r="N53" s="14">
        <v>24.03773455</v>
      </c>
      <c r="O53" s="14">
        <v>20.35964602</v>
      </c>
      <c r="P53" s="14">
        <v>33.880000000000003</v>
      </c>
      <c r="Q53" s="14">
        <v>21.127826089999999</v>
      </c>
      <c r="R53" s="14"/>
      <c r="S53" s="14">
        <v>39.619999999999997</v>
      </c>
      <c r="T53" s="14">
        <v>25.931926610000001</v>
      </c>
      <c r="U53" s="14">
        <v>49.25</v>
      </c>
      <c r="V53" s="14">
        <v>52.420000000000002</v>
      </c>
      <c r="W53" s="14">
        <v>51.840000000000003</v>
      </c>
      <c r="X53" s="14">
        <v>44.859999999999999</v>
      </c>
      <c r="Y53" s="14">
        <v>38.770000000000003</v>
      </c>
      <c r="Z53" s="14">
        <v>34.960000000000001</v>
      </c>
      <c r="AA53" s="15">
        <v>31.940000000000001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>
        <v>34.259999999999998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>
        <v>102.78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45365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72.399026239999998</v>
      </c>
      <c r="P56" s="14">
        <v>70.614533449999996</v>
      </c>
      <c r="Q56" s="14">
        <v>79.603560419999994</v>
      </c>
      <c r="R56" s="14">
        <v>78.970747029999998</v>
      </c>
      <c r="S56" s="14"/>
      <c r="T56" s="14"/>
      <c r="U56" s="14"/>
      <c r="V56" s="14"/>
      <c r="W56" s="14"/>
      <c r="X56" s="14"/>
      <c r="Y56" s="14"/>
      <c r="Z56" s="14">
        <v>105.66</v>
      </c>
      <c r="AA56" s="15">
        <v>90.060000000000002</v>
      </c>
    </row>
    <row r="57">
      <c r="A57" s="1"/>
      <c r="B57" s="16"/>
      <c r="C57" s="13" t="s">
        <v>28</v>
      </c>
      <c r="D57" s="14">
        <v>31.649999999999999</v>
      </c>
      <c r="E57" s="14">
        <v>17.170000000000002</v>
      </c>
      <c r="F57" s="14">
        <v>17.359999999999999</v>
      </c>
      <c r="G57" s="14">
        <v>17.199999999999999</v>
      </c>
      <c r="H57" s="14">
        <v>18.640000000000001</v>
      </c>
      <c r="I57" s="14">
        <v>20.399999999999999</v>
      </c>
      <c r="J57" s="14">
        <v>28.422216580000001</v>
      </c>
      <c r="K57" s="14">
        <v>31.373388349999999</v>
      </c>
      <c r="L57" s="14">
        <v>26.787638050000002</v>
      </c>
      <c r="M57" s="14">
        <v>19.809999999999999</v>
      </c>
      <c r="N57" s="14">
        <v>16.399999999999999</v>
      </c>
      <c r="O57" s="14"/>
      <c r="P57" s="14"/>
      <c r="Q57" s="14"/>
      <c r="R57" s="14"/>
      <c r="S57" s="14">
        <v>21.34</v>
      </c>
      <c r="T57" s="14">
        <v>41.280000000000001</v>
      </c>
      <c r="U57" s="14">
        <v>48.579999999999998</v>
      </c>
      <c r="V57" s="14">
        <v>57.390000000000001</v>
      </c>
      <c r="W57" s="14">
        <v>51.119999999999997</v>
      </c>
      <c r="X57" s="14">
        <v>44.229999999999997</v>
      </c>
      <c r="Y57" s="14">
        <v>41.140000000000001</v>
      </c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45366</v>
      </c>
      <c r="C60" s="13" t="s">
        <v>27</v>
      </c>
      <c r="D60" s="14"/>
      <c r="E60" s="14"/>
      <c r="F60" s="14"/>
      <c r="G60" s="14"/>
      <c r="H60" s="14"/>
      <c r="I60" s="14"/>
      <c r="J60" s="14">
        <v>118.38</v>
      </c>
      <c r="K60" s="14">
        <v>102.06529190000001</v>
      </c>
      <c r="L60" s="14"/>
      <c r="M60" s="14">
        <v>80.700000000000003</v>
      </c>
      <c r="N60" s="14">
        <v>69.420000000000002</v>
      </c>
      <c r="O60" s="14"/>
      <c r="P60" s="14">
        <v>57.420000000000002</v>
      </c>
      <c r="Q60" s="14">
        <v>58.549999999999997</v>
      </c>
      <c r="R60" s="14">
        <v>56.894297340000001</v>
      </c>
      <c r="S60" s="14">
        <v>68.451415949999998</v>
      </c>
      <c r="T60" s="14">
        <v>105.81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24.100000000000001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>
        <v>19.539999999999999</v>
      </c>
      <c r="P61" s="14"/>
      <c r="Q61" s="14"/>
      <c r="R61" s="14"/>
      <c r="S61" s="14"/>
      <c r="T61" s="14"/>
      <c r="U61" s="14">
        <v>43.590000000000003</v>
      </c>
      <c r="V61" s="14">
        <v>51.490000000000002</v>
      </c>
      <c r="W61" s="14">
        <v>44.009999999999998</v>
      </c>
      <c r="X61" s="14">
        <v>38.649999999999999</v>
      </c>
      <c r="Y61" s="14">
        <v>34.409999999999997</v>
      </c>
      <c r="Z61" s="14">
        <v>34.460000000000001</v>
      </c>
      <c r="AA61" s="15">
        <v>24.289999999999999</v>
      </c>
    </row>
    <row r="62">
      <c r="A62" s="1"/>
      <c r="B62" s="16"/>
      <c r="C62" s="13" t="s">
        <v>29</v>
      </c>
      <c r="D62" s="14"/>
      <c r="E62" s="14">
        <v>23</v>
      </c>
      <c r="F62" s="14">
        <v>22.495000000000001</v>
      </c>
      <c r="G62" s="14">
        <v>21.555</v>
      </c>
      <c r="H62" s="14">
        <v>22.440000000000001</v>
      </c>
      <c r="I62" s="14">
        <v>26.364999999999998</v>
      </c>
      <c r="J62" s="14"/>
      <c r="K62" s="14"/>
      <c r="L62" s="14">
        <v>35.079999999999998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69</v>
      </c>
      <c r="F63" s="19">
        <v>67.484999999999999</v>
      </c>
      <c r="G63" s="19">
        <v>64.665000000000006</v>
      </c>
      <c r="H63" s="19">
        <v>67.319999999999993</v>
      </c>
      <c r="I63" s="19">
        <v>79.094999999999999</v>
      </c>
      <c r="J63" s="19"/>
      <c r="K63" s="19"/>
      <c r="L63" s="19">
        <v>105.23999999999999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45367</v>
      </c>
      <c r="C64" s="13" t="s">
        <v>27</v>
      </c>
      <c r="D64" s="14">
        <v>83.909999999999997</v>
      </c>
      <c r="E64" s="14">
        <v>61.619999999999997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>
        <v>17.35714286</v>
      </c>
      <c r="K65" s="14">
        <v>17.579999999999998</v>
      </c>
      <c r="L65" s="14">
        <v>15.970000000000001</v>
      </c>
      <c r="M65" s="14">
        <v>14.1</v>
      </c>
      <c r="N65" s="14">
        <v>13.460000000000001</v>
      </c>
      <c r="O65" s="14">
        <v>20.747900739999999</v>
      </c>
      <c r="P65" s="14">
        <v>18.702503360000001</v>
      </c>
      <c r="Q65" s="14">
        <v>15.785304760000001</v>
      </c>
      <c r="R65" s="14">
        <v>18.992653610000001</v>
      </c>
      <c r="S65" s="14">
        <v>24.642090190000001</v>
      </c>
      <c r="T65" s="14">
        <v>24.63705036</v>
      </c>
      <c r="U65" s="14">
        <v>23.076589330000001</v>
      </c>
      <c r="V65" s="14">
        <v>25.463998570000001</v>
      </c>
      <c r="W65" s="14">
        <v>32.182428469999998</v>
      </c>
      <c r="X65" s="14">
        <v>32.700131399999997</v>
      </c>
      <c r="Y65" s="14">
        <v>27.057269340000001</v>
      </c>
      <c r="Z65" s="14">
        <v>27.848725250000001</v>
      </c>
      <c r="AA65" s="15">
        <v>26.18979058</v>
      </c>
    </row>
    <row r="66">
      <c r="A66" s="1"/>
      <c r="B66" s="16"/>
      <c r="C66" s="13" t="s">
        <v>29</v>
      </c>
      <c r="D66" s="14"/>
      <c r="E66" s="14"/>
      <c r="F66" s="14">
        <v>20.379999999999999</v>
      </c>
      <c r="G66" s="14">
        <v>19.109999999999999</v>
      </c>
      <c r="H66" s="14">
        <v>20.265000000000001</v>
      </c>
      <c r="I66" s="14">
        <v>23.565000000000001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>
        <v>61.140000000000001</v>
      </c>
      <c r="G67" s="19">
        <v>57.329999999999998</v>
      </c>
      <c r="H67" s="19">
        <v>60.795000000000002</v>
      </c>
      <c r="I67" s="19">
        <v>70.694999999999993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45368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32.5</v>
      </c>
      <c r="E69" s="14">
        <v>29.93</v>
      </c>
      <c r="F69" s="14">
        <v>27.920000000000002</v>
      </c>
      <c r="G69" s="14"/>
      <c r="H69" s="14"/>
      <c r="I69" s="14"/>
      <c r="J69" s="14"/>
      <c r="K69" s="14">
        <v>27.210000000000001</v>
      </c>
      <c r="L69" s="14">
        <v>24.449999999999999</v>
      </c>
      <c r="M69" s="14">
        <v>23.16</v>
      </c>
      <c r="N69" s="14">
        <v>19.670000000000002</v>
      </c>
      <c r="O69" s="14">
        <v>18.739999999999998</v>
      </c>
      <c r="P69" s="14">
        <v>20.75</v>
      </c>
      <c r="Q69" s="14">
        <v>19.640000000000001</v>
      </c>
      <c r="R69" s="14">
        <v>22.640000000000001</v>
      </c>
      <c r="S69" s="14">
        <v>26.009577849999999</v>
      </c>
      <c r="T69" s="14">
        <v>22.342648010000001</v>
      </c>
      <c r="U69" s="14">
        <v>24.105751569999999</v>
      </c>
      <c r="V69" s="14">
        <v>32.444658709999999</v>
      </c>
      <c r="W69" s="14">
        <v>31.03857627</v>
      </c>
      <c r="X69" s="14">
        <v>28.273282510000001</v>
      </c>
      <c r="Y69" s="14">
        <v>26.135325940000001</v>
      </c>
      <c r="Z69" s="14">
        <v>36.049999999999997</v>
      </c>
      <c r="AA69" s="15">
        <v>32.960000000000001</v>
      </c>
    </row>
    <row r="70">
      <c r="A70" s="1"/>
      <c r="B70" s="16"/>
      <c r="C70" s="13" t="s">
        <v>29</v>
      </c>
      <c r="D70" s="14"/>
      <c r="E70" s="14"/>
      <c r="F70" s="14"/>
      <c r="G70" s="14">
        <v>28.649999999999999</v>
      </c>
      <c r="H70" s="14">
        <v>29.219999999999999</v>
      </c>
      <c r="I70" s="14">
        <v>29.079999999999998</v>
      </c>
      <c r="J70" s="14">
        <v>29.899999999999999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>
        <v>85.950000000000003</v>
      </c>
      <c r="H71" s="19">
        <v>87.659999999999997</v>
      </c>
      <c r="I71" s="19">
        <v>87.239999999999995</v>
      </c>
      <c r="J71" s="19">
        <v>89.700000000000003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45369</v>
      </c>
      <c r="C72" s="13" t="s">
        <v>27</v>
      </c>
      <c r="D72" s="14"/>
      <c r="E72" s="14">
        <v>83.762216069999994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20.926341879999999</v>
      </c>
      <c r="E73" s="14"/>
      <c r="F73" s="14">
        <v>29.16</v>
      </c>
      <c r="G73" s="14">
        <v>29.32</v>
      </c>
      <c r="H73" s="14">
        <v>31.460000000000001</v>
      </c>
      <c r="I73" s="14">
        <v>34.329999999999998</v>
      </c>
      <c r="J73" s="14">
        <v>25.17566038</v>
      </c>
      <c r="K73" s="14">
        <v>33.829243320000003</v>
      </c>
      <c r="L73" s="14">
        <v>33.369315710000002</v>
      </c>
      <c r="M73" s="14">
        <v>28.492892449999999</v>
      </c>
      <c r="N73" s="14">
        <v>25.035019219999999</v>
      </c>
      <c r="O73" s="14">
        <v>21.418427359999999</v>
      </c>
      <c r="P73" s="14">
        <v>22.98570226</v>
      </c>
      <c r="Q73" s="14">
        <v>24.302625280000001</v>
      </c>
      <c r="R73" s="14">
        <v>25.892416170000001</v>
      </c>
      <c r="S73" s="14">
        <v>29.34609944</v>
      </c>
      <c r="T73" s="14">
        <v>30.91577565</v>
      </c>
      <c r="U73" s="14">
        <v>35.242398889999997</v>
      </c>
      <c r="V73" s="14">
        <v>51.777813510000001</v>
      </c>
      <c r="W73" s="14">
        <v>43.496600890000003</v>
      </c>
      <c r="X73" s="14">
        <v>43.78052632</v>
      </c>
      <c r="Y73" s="14">
        <v>31.421314370000001</v>
      </c>
      <c r="Z73" s="14">
        <v>25.640000000000001</v>
      </c>
      <c r="AA73" s="15">
        <v>24.916561160000001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45370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>
        <v>82.239481479999995</v>
      </c>
      <c r="R76" s="14">
        <v>85.754282040000007</v>
      </c>
      <c r="S76" s="14"/>
      <c r="T76" s="14">
        <v>112.43878788000001</v>
      </c>
      <c r="U76" s="14">
        <v>158.81</v>
      </c>
      <c r="V76" s="14"/>
      <c r="W76" s="14">
        <v>193.44</v>
      </c>
      <c r="X76" s="14">
        <v>165</v>
      </c>
      <c r="Y76" s="14">
        <v>136.08000000000001</v>
      </c>
      <c r="Z76" s="14">
        <v>123.36</v>
      </c>
      <c r="AA76" s="15">
        <v>100.36184761</v>
      </c>
    </row>
    <row r="77">
      <c r="A77" s="1"/>
      <c r="B77" s="16"/>
      <c r="C77" s="13" t="s">
        <v>28</v>
      </c>
      <c r="D77" s="14">
        <v>22.309999999999999</v>
      </c>
      <c r="E77" s="14">
        <v>22.059999999999999</v>
      </c>
      <c r="F77" s="14">
        <v>21.359999999999999</v>
      </c>
      <c r="G77" s="14">
        <v>35.299999999999997</v>
      </c>
      <c r="H77" s="14">
        <v>36.329999999999998</v>
      </c>
      <c r="I77" s="14">
        <v>31.197311129999999</v>
      </c>
      <c r="J77" s="14">
        <v>32.770269720000002</v>
      </c>
      <c r="K77" s="14">
        <v>40.730959749999997</v>
      </c>
      <c r="L77" s="14">
        <v>36.11051981</v>
      </c>
      <c r="M77" s="14">
        <v>24.725031739999999</v>
      </c>
      <c r="N77" s="14">
        <v>22.785938470000001</v>
      </c>
      <c r="O77" s="14">
        <v>20.345409969999999</v>
      </c>
      <c r="P77" s="14">
        <v>16.350000000000001</v>
      </c>
      <c r="Q77" s="14"/>
      <c r="R77" s="14"/>
      <c r="S77" s="14">
        <v>35.640000000000001</v>
      </c>
      <c r="T77" s="14"/>
      <c r="U77" s="14"/>
      <c r="V77" s="14">
        <v>63.799999999999997</v>
      </c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45371</v>
      </c>
      <c r="C80" s="13" t="s">
        <v>27</v>
      </c>
      <c r="D80" s="14">
        <v>102.61830911</v>
      </c>
      <c r="E80" s="14">
        <v>101.22920198</v>
      </c>
      <c r="F80" s="14">
        <v>97.961128529999996</v>
      </c>
      <c r="G80" s="14">
        <v>97.93055468</v>
      </c>
      <c r="H80" s="14">
        <v>103.92877697999999</v>
      </c>
      <c r="I80" s="14">
        <v>104.79032142</v>
      </c>
      <c r="J80" s="14">
        <v>149.49341462999999</v>
      </c>
      <c r="K80" s="14">
        <v>146.51135830999999</v>
      </c>
      <c r="L80" s="14"/>
      <c r="M80" s="14"/>
      <c r="N80" s="14"/>
      <c r="O80" s="14"/>
      <c r="P80" s="14"/>
      <c r="Q80" s="14">
        <v>69.646188300000006</v>
      </c>
      <c r="R80" s="14">
        <v>67.563870969999996</v>
      </c>
      <c r="S80" s="14"/>
      <c r="T80" s="14"/>
      <c r="U80" s="14">
        <v>165.30700038000001</v>
      </c>
      <c r="V80" s="14">
        <v>226.16100594</v>
      </c>
      <c r="W80" s="14">
        <v>230.47350875000001</v>
      </c>
      <c r="X80" s="14">
        <v>172.35269794999999</v>
      </c>
      <c r="Y80" s="14">
        <v>138.78694762999999</v>
      </c>
      <c r="Z80" s="14">
        <v>127.0217354</v>
      </c>
      <c r="AA80" s="15">
        <v>103.13328484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14.42782609</v>
      </c>
      <c r="Q81" s="14"/>
      <c r="R81" s="14"/>
      <c r="S81" s="14">
        <v>32.969999999999999</v>
      </c>
      <c r="T81" s="14">
        <v>43.359999999999999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>
        <v>35.545000000000002</v>
      </c>
      <c r="M82" s="14">
        <v>35.25</v>
      </c>
      <c r="N82" s="14">
        <v>25.920000000000002</v>
      </c>
      <c r="O82" s="14">
        <v>25.024999999999999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>
        <v>106.63500000000001</v>
      </c>
      <c r="M83" s="19">
        <v>105.75</v>
      </c>
      <c r="N83" s="19">
        <v>77.760000000000005</v>
      </c>
      <c r="O83" s="19">
        <v>75.075000000000003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45372</v>
      </c>
      <c r="C84" s="13" t="s">
        <v>27</v>
      </c>
      <c r="D84" s="14">
        <v>99.839865529999997</v>
      </c>
      <c r="E84" s="14">
        <v>105.83</v>
      </c>
      <c r="F84" s="14">
        <v>104.43000000000001</v>
      </c>
      <c r="G84" s="14">
        <v>102.90000000000001</v>
      </c>
      <c r="H84" s="14">
        <v>102.98999999999999</v>
      </c>
      <c r="I84" s="14">
        <v>108.95</v>
      </c>
      <c r="J84" s="14">
        <v>136.94999999999999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>
        <v>150.02000000000001</v>
      </c>
      <c r="V84" s="14">
        <v>186.93000000000001</v>
      </c>
      <c r="W84" s="14">
        <v>183.87</v>
      </c>
      <c r="X84" s="14">
        <v>145.37</v>
      </c>
      <c r="Y84" s="14">
        <v>122.48999999999999</v>
      </c>
      <c r="Z84" s="14">
        <v>114.11</v>
      </c>
      <c r="AA84" s="15">
        <v>97.807226220000004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>
        <v>45.1036772</v>
      </c>
      <c r="L85" s="14">
        <v>49.600000000000001</v>
      </c>
      <c r="M85" s="14">
        <v>39.469999999999999</v>
      </c>
      <c r="N85" s="14">
        <v>16.47677419</v>
      </c>
      <c r="O85" s="14">
        <v>14.03615385</v>
      </c>
      <c r="P85" s="14">
        <v>13.36615385</v>
      </c>
      <c r="Q85" s="14">
        <v>17.72677419</v>
      </c>
      <c r="R85" s="14">
        <v>22.245314780000001</v>
      </c>
      <c r="S85" s="14">
        <v>24.17283668</v>
      </c>
      <c r="T85" s="14">
        <v>24.001428570000002</v>
      </c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45373</v>
      </c>
      <c r="C88" s="13" t="s">
        <v>27</v>
      </c>
      <c r="D88" s="14">
        <v>71.790000000000006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>
        <v>25.68</v>
      </c>
      <c r="F89" s="14">
        <v>15.86360457</v>
      </c>
      <c r="G89" s="14">
        <v>15.38316627</v>
      </c>
      <c r="H89" s="14">
        <v>16.097844070000001</v>
      </c>
      <c r="I89" s="14">
        <v>22.943478259999999</v>
      </c>
      <c r="J89" s="14">
        <v>26.64680092</v>
      </c>
      <c r="K89" s="14">
        <v>27.364085679999999</v>
      </c>
      <c r="L89" s="14">
        <v>22.319069150000001</v>
      </c>
      <c r="M89" s="14">
        <v>31.52</v>
      </c>
      <c r="N89" s="14">
        <v>21.286270640000001</v>
      </c>
      <c r="O89" s="14">
        <v>17.181249999999999</v>
      </c>
      <c r="P89" s="14">
        <v>17.004625180000001</v>
      </c>
      <c r="Q89" s="14">
        <v>17.679106300000001</v>
      </c>
      <c r="R89" s="14">
        <v>15.605813810000001</v>
      </c>
      <c r="S89" s="14">
        <v>16.919230769999999</v>
      </c>
      <c r="T89" s="14">
        <v>32.237466779999998</v>
      </c>
      <c r="U89" s="14">
        <v>25.681384619999999</v>
      </c>
      <c r="V89" s="14">
        <v>43.128513820000002</v>
      </c>
      <c r="W89" s="14">
        <v>34.509999999999998</v>
      </c>
      <c r="X89" s="14">
        <v>28.14071633</v>
      </c>
      <c r="Y89" s="14">
        <v>25.094172660000002</v>
      </c>
      <c r="Z89" s="14">
        <v>27.916050200000001</v>
      </c>
      <c r="AA89" s="15">
        <v>23.995913089999998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45374</v>
      </c>
      <c r="C92" s="13" t="s">
        <v>27</v>
      </c>
      <c r="D92" s="14"/>
      <c r="E92" s="14">
        <v>101.39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36.289999999999999</v>
      </c>
      <c r="E93" s="14"/>
      <c r="F93" s="14">
        <v>30.890000000000001</v>
      </c>
      <c r="G93" s="14">
        <v>29.760000000000002</v>
      </c>
      <c r="H93" s="14">
        <v>27.760000000000002</v>
      </c>
      <c r="I93" s="14">
        <v>32.210000000000001</v>
      </c>
      <c r="J93" s="14">
        <v>31.550000000000001</v>
      </c>
      <c r="K93" s="14">
        <v>30.300000000000001</v>
      </c>
      <c r="L93" s="14">
        <v>18.489999999999998</v>
      </c>
      <c r="M93" s="14">
        <v>5.1600000000000001</v>
      </c>
      <c r="N93" s="14">
        <v>0.20000000000000001</v>
      </c>
      <c r="O93" s="14">
        <v>0.20000000000000001</v>
      </c>
      <c r="P93" s="14">
        <v>1.1100000000000001</v>
      </c>
      <c r="Q93" s="14">
        <v>1.0700000000000001</v>
      </c>
      <c r="R93" s="14">
        <v>1.7</v>
      </c>
      <c r="S93" s="14">
        <v>3.5600000000000001</v>
      </c>
      <c r="T93" s="14">
        <v>12.78802189</v>
      </c>
      <c r="U93" s="14">
        <v>21.05518657</v>
      </c>
      <c r="V93" s="14">
        <v>37.810000000000002</v>
      </c>
      <c r="W93" s="14">
        <v>38.130000000000003</v>
      </c>
      <c r="X93" s="14">
        <v>32.439999999999998</v>
      </c>
      <c r="Y93" s="14">
        <v>29.190000000000001</v>
      </c>
      <c r="Z93" s="14">
        <v>19.829999999999998</v>
      </c>
      <c r="AA93" s="15">
        <v>14.630000000000001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45375</v>
      </c>
      <c r="C96" s="13" t="s">
        <v>27</v>
      </c>
      <c r="D96" s="14"/>
      <c r="E96" s="14"/>
      <c r="F96" s="14"/>
      <c r="G96" s="14"/>
      <c r="H96" s="14"/>
      <c r="I96" s="14"/>
      <c r="J96" s="14">
        <v>28.949999999999999</v>
      </c>
      <c r="K96" s="14">
        <v>12.77</v>
      </c>
      <c r="L96" s="14"/>
      <c r="M96" s="14">
        <v>6.3700000000000001</v>
      </c>
      <c r="N96" s="14">
        <v>6.3700000000000001</v>
      </c>
      <c r="O96" s="14">
        <v>6.3711078199999998</v>
      </c>
      <c r="P96" s="14">
        <v>6.3736507900000001</v>
      </c>
      <c r="Q96" s="14">
        <v>6.3734591199999997</v>
      </c>
      <c r="R96" s="14">
        <v>6.3864840599999999</v>
      </c>
      <c r="S96" s="14">
        <v>0.22283662000000001</v>
      </c>
      <c r="T96" s="14">
        <v>61.327395170000003</v>
      </c>
      <c r="U96" s="14">
        <v>112.47</v>
      </c>
      <c r="V96" s="14">
        <v>127.56</v>
      </c>
      <c r="W96" s="14">
        <v>127.83</v>
      </c>
      <c r="X96" s="14">
        <v>100.7909186</v>
      </c>
      <c r="Y96" s="14">
        <v>95.810000000000002</v>
      </c>
      <c r="Z96" s="14">
        <v>105.11</v>
      </c>
      <c r="AA96" s="15">
        <v>99.030000000000001</v>
      </c>
    </row>
    <row r="97">
      <c r="A97" s="1"/>
      <c r="B97" s="16"/>
      <c r="C97" s="13" t="s">
        <v>28</v>
      </c>
      <c r="D97" s="14">
        <v>18.640000000000001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9.1649999999999991</v>
      </c>
      <c r="F98" s="14">
        <v>10.16</v>
      </c>
      <c r="G98" s="14">
        <v>12.625</v>
      </c>
      <c r="H98" s="14">
        <v>13.705</v>
      </c>
      <c r="I98" s="14">
        <v>15.855</v>
      </c>
      <c r="J98" s="14"/>
      <c r="K98" s="14"/>
      <c r="L98" s="14">
        <v>2.4649999999999999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27.495000000000001</v>
      </c>
      <c r="F99" s="19">
        <v>30.48</v>
      </c>
      <c r="G99" s="19">
        <v>37.875</v>
      </c>
      <c r="H99" s="19">
        <v>41.115000000000002</v>
      </c>
      <c r="I99" s="19">
        <v>47.564999999999998</v>
      </c>
      <c r="J99" s="19"/>
      <c r="K99" s="19"/>
      <c r="L99" s="19">
        <v>7.3949999999999996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45376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170.81</v>
      </c>
      <c r="L100" s="14">
        <v>133.02016197</v>
      </c>
      <c r="M100" s="14">
        <v>99.164746840000007</v>
      </c>
      <c r="N100" s="14">
        <v>86.012</v>
      </c>
      <c r="O100" s="14">
        <v>78.924867090000006</v>
      </c>
      <c r="P100" s="14">
        <v>78.471011379999993</v>
      </c>
      <c r="Q100" s="14">
        <v>80.990852020000005</v>
      </c>
      <c r="R100" s="14">
        <v>81.854888889999998</v>
      </c>
      <c r="S100" s="14"/>
      <c r="T100" s="14"/>
      <c r="U100" s="14">
        <v>162.74074275000001</v>
      </c>
      <c r="V100" s="14">
        <v>218.99000000000001</v>
      </c>
      <c r="W100" s="14">
        <v>197.13414882000001</v>
      </c>
      <c r="X100" s="14">
        <v>148.83333332999999</v>
      </c>
      <c r="Y100" s="14">
        <v>122.98693869</v>
      </c>
      <c r="Z100" s="14">
        <v>124.62684625</v>
      </c>
      <c r="AA100" s="15">
        <v>106.72119734</v>
      </c>
    </row>
    <row r="101">
      <c r="A101" s="1"/>
      <c r="B101" s="16"/>
      <c r="C101" s="13" t="s">
        <v>28</v>
      </c>
      <c r="D101" s="14">
        <v>18.75</v>
      </c>
      <c r="E101" s="14"/>
      <c r="F101" s="14">
        <v>18.32</v>
      </c>
      <c r="G101" s="14">
        <v>18.879999999999999</v>
      </c>
      <c r="H101" s="14">
        <v>19.460000000000001</v>
      </c>
      <c r="I101" s="14">
        <v>23.050000000000001</v>
      </c>
      <c r="J101" s="14">
        <v>27.07</v>
      </c>
      <c r="K101" s="14"/>
      <c r="L101" s="14"/>
      <c r="M101" s="14"/>
      <c r="N101" s="14"/>
      <c r="O101" s="14"/>
      <c r="P101" s="14"/>
      <c r="Q101" s="14"/>
      <c r="R101" s="14"/>
      <c r="S101" s="14">
        <v>37.369999999999997</v>
      </c>
      <c r="T101" s="14">
        <v>26.055609759999999</v>
      </c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30.59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91.769999999999996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45377</v>
      </c>
      <c r="C104" s="13" t="s">
        <v>27</v>
      </c>
      <c r="D104" s="14">
        <v>119.91</v>
      </c>
      <c r="E104" s="14">
        <v>109.91</v>
      </c>
      <c r="F104" s="14">
        <v>105.53</v>
      </c>
      <c r="G104" s="14">
        <v>103.45999999999999</v>
      </c>
      <c r="H104" s="14">
        <v>107.40000000000001</v>
      </c>
      <c r="I104" s="14">
        <v>111.36</v>
      </c>
      <c r="J104" s="14">
        <v>124.08</v>
      </c>
      <c r="K104" s="14">
        <v>108.29114792999999</v>
      </c>
      <c r="L104" s="14">
        <v>97.539595000000006</v>
      </c>
      <c r="M104" s="14">
        <v>81.674722630000005</v>
      </c>
      <c r="N104" s="14">
        <v>65.139821620000006</v>
      </c>
      <c r="O104" s="14">
        <v>48.70672476</v>
      </c>
      <c r="P104" s="14">
        <v>14.89533054</v>
      </c>
      <c r="Q104" s="14">
        <v>35.881893060000003</v>
      </c>
      <c r="R104" s="14">
        <v>48.822077499999999</v>
      </c>
      <c r="S104" s="14">
        <v>67.866946299999995</v>
      </c>
      <c r="T104" s="14">
        <v>88.826729279999995</v>
      </c>
      <c r="U104" s="14">
        <v>105.93452649</v>
      </c>
      <c r="V104" s="14">
        <v>135.49518705</v>
      </c>
      <c r="W104" s="14">
        <v>134.71878244999999</v>
      </c>
      <c r="X104" s="14">
        <v>103.58080357</v>
      </c>
      <c r="Y104" s="14">
        <v>96.898025340000004</v>
      </c>
      <c r="Z104" s="14">
        <v>92.640335570000005</v>
      </c>
      <c r="AA104" s="15">
        <v>90.61127535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45378</v>
      </c>
      <c r="C108" s="13" t="s">
        <v>27</v>
      </c>
      <c r="D108" s="14">
        <v>87.530000000000001</v>
      </c>
      <c r="E108" s="14"/>
      <c r="F108" s="14">
        <v>85.920000000000002</v>
      </c>
      <c r="G108" s="14"/>
      <c r="H108" s="14"/>
      <c r="I108" s="14"/>
      <c r="J108" s="14"/>
      <c r="K108" s="14">
        <v>123.5</v>
      </c>
      <c r="L108" s="14">
        <v>112.83</v>
      </c>
      <c r="M108" s="14">
        <v>80.799250000000001</v>
      </c>
      <c r="N108" s="14">
        <v>67.643240219999996</v>
      </c>
      <c r="O108" s="14">
        <v>58.585436889999997</v>
      </c>
      <c r="P108" s="14"/>
      <c r="Q108" s="14"/>
      <c r="R108" s="14"/>
      <c r="S108" s="14">
        <v>92.719999999999999</v>
      </c>
      <c r="T108" s="14">
        <v>113.04000000000001</v>
      </c>
      <c r="U108" s="14"/>
      <c r="V108" s="14">
        <v>167.27000000000001</v>
      </c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>
        <v>28.550000000000001</v>
      </c>
      <c r="F109" s="14"/>
      <c r="G109" s="14">
        <v>28.550000000000001</v>
      </c>
      <c r="H109" s="14">
        <v>29.530000000000001</v>
      </c>
      <c r="I109" s="14">
        <v>34.759999999999998</v>
      </c>
      <c r="J109" s="14">
        <v>40.100000000000001</v>
      </c>
      <c r="K109" s="14"/>
      <c r="L109" s="14"/>
      <c r="M109" s="14"/>
      <c r="N109" s="14"/>
      <c r="O109" s="14"/>
      <c r="P109" s="14">
        <v>13.02</v>
      </c>
      <c r="Q109" s="14">
        <v>13.07</v>
      </c>
      <c r="R109" s="14">
        <v>23.600000000000001</v>
      </c>
      <c r="S109" s="14"/>
      <c r="T109" s="14"/>
      <c r="U109" s="14">
        <v>42.359999999999999</v>
      </c>
      <c r="V109" s="14"/>
      <c r="W109" s="14">
        <v>57.799999999999997</v>
      </c>
      <c r="X109" s="14">
        <v>43.858510639999999</v>
      </c>
      <c r="Y109" s="14">
        <v>39.490000000000002</v>
      </c>
      <c r="Z109" s="14">
        <v>38.920000000000002</v>
      </c>
      <c r="AA109" s="15">
        <v>35.340000000000003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45379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18.17511111</v>
      </c>
      <c r="E113" s="14">
        <v>27</v>
      </c>
      <c r="F113" s="14">
        <v>29.48</v>
      </c>
      <c r="G113" s="14">
        <v>29.77</v>
      </c>
      <c r="H113" s="14">
        <v>30.879999999999999</v>
      </c>
      <c r="I113" s="14">
        <v>33.82</v>
      </c>
      <c r="J113" s="14">
        <v>38.939999999999998</v>
      </c>
      <c r="K113" s="14">
        <v>39.170000000000002</v>
      </c>
      <c r="L113" s="14">
        <v>37.980026279999997</v>
      </c>
      <c r="M113" s="14">
        <v>29.720890069999999</v>
      </c>
      <c r="N113" s="14">
        <v>22.391159420000001</v>
      </c>
      <c r="O113" s="14">
        <v>17.632806380000002</v>
      </c>
      <c r="P113" s="14">
        <v>3.4313542500000001</v>
      </c>
      <c r="Q113" s="14">
        <v>0.20000000000000001</v>
      </c>
      <c r="R113" s="14">
        <v>0.4922899</v>
      </c>
      <c r="S113" s="14">
        <v>14.31083742</v>
      </c>
      <c r="T113" s="14">
        <v>15.531193549999999</v>
      </c>
      <c r="U113" s="14">
        <v>18.685555560000001</v>
      </c>
      <c r="V113" s="14">
        <v>30.903740460000002</v>
      </c>
      <c r="W113" s="14">
        <v>24.526666670000001</v>
      </c>
      <c r="X113" s="14">
        <v>36.93</v>
      </c>
      <c r="Y113" s="14">
        <v>27.255203250000001</v>
      </c>
      <c r="Z113" s="14">
        <v>13.76261766</v>
      </c>
      <c r="AA113" s="15">
        <v>7.5048780500000003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45380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10.300000000000001</v>
      </c>
      <c r="E117" s="14">
        <v>9.4199999999999999</v>
      </c>
      <c r="F117" s="14">
        <v>4.0390954800000003</v>
      </c>
      <c r="G117" s="14">
        <v>3.1029213499999999</v>
      </c>
      <c r="H117" s="14">
        <v>3.79</v>
      </c>
      <c r="I117" s="14">
        <v>5.2061202900000003</v>
      </c>
      <c r="J117" s="14">
        <v>7.7935173200000003</v>
      </c>
      <c r="K117" s="14">
        <v>8.1762301799999992</v>
      </c>
      <c r="L117" s="14">
        <v>5.5707952199999999</v>
      </c>
      <c r="M117" s="14">
        <v>3.0499999999999998</v>
      </c>
      <c r="N117" s="14">
        <v>4.8499999999999996</v>
      </c>
      <c r="O117" s="14">
        <v>5.9000000000000004</v>
      </c>
      <c r="P117" s="14">
        <v>4.0099999999999998</v>
      </c>
      <c r="Q117" s="14">
        <v>2.96</v>
      </c>
      <c r="R117" s="14">
        <v>4.0300000000000002</v>
      </c>
      <c r="S117" s="14">
        <v>6.4400000000000004</v>
      </c>
      <c r="T117" s="14">
        <v>16.360034750000001</v>
      </c>
      <c r="U117" s="14">
        <v>28.88367762</v>
      </c>
      <c r="V117" s="14">
        <v>35.8747902</v>
      </c>
      <c r="W117" s="14">
        <v>39.764668299999997</v>
      </c>
      <c r="X117" s="14">
        <v>32.944499149999999</v>
      </c>
      <c r="Y117" s="14">
        <v>29.708069510000001</v>
      </c>
      <c r="Z117" s="14">
        <v>28.753030299999999</v>
      </c>
      <c r="AA117" s="15">
        <v>26.339727719999999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45381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34.081501230000001</v>
      </c>
      <c r="E121" s="14">
        <v>28.23785663</v>
      </c>
      <c r="F121" s="14">
        <v>17.59</v>
      </c>
      <c r="G121" s="14">
        <v>17.77</v>
      </c>
      <c r="H121" s="14">
        <v>18.079999999999998</v>
      </c>
      <c r="I121" s="14">
        <v>19.52</v>
      </c>
      <c r="J121" s="14">
        <v>17.420000000000002</v>
      </c>
      <c r="K121" s="14">
        <v>13.81</v>
      </c>
      <c r="L121" s="14">
        <v>10.94</v>
      </c>
      <c r="M121" s="14">
        <v>8.6300000000000008</v>
      </c>
      <c r="N121" s="14">
        <v>6.6100000000000003</v>
      </c>
      <c r="O121" s="14">
        <v>2.96</v>
      </c>
      <c r="P121" s="14">
        <v>0.23999999999999999</v>
      </c>
      <c r="Q121" s="14">
        <v>0.38</v>
      </c>
      <c r="R121" s="14">
        <v>4.3300000000000001</v>
      </c>
      <c r="S121" s="14">
        <v>8.3399999999999999</v>
      </c>
      <c r="T121" s="14">
        <v>15.76</v>
      </c>
      <c r="U121" s="14">
        <v>35.565572260000003</v>
      </c>
      <c r="V121" s="14">
        <v>30.875571279999999</v>
      </c>
      <c r="W121" s="14">
        <v>30.90952527</v>
      </c>
      <c r="X121" s="14">
        <v>28.47916201</v>
      </c>
      <c r="Y121" s="14">
        <v>26.718181260000001</v>
      </c>
      <c r="Z121" s="14">
        <v>26.71686798</v>
      </c>
      <c r="AA121" s="15">
        <v>22.885931830000001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45382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>
        <v>11.410500000000001</v>
      </c>
      <c r="N124" s="14">
        <v>11.3805</v>
      </c>
      <c r="O124" s="14">
        <v>11.3805</v>
      </c>
      <c r="P124" s="14">
        <v>11.37479306</v>
      </c>
      <c r="Q124" s="14">
        <v>11.359999999999999</v>
      </c>
      <c r="R124" s="14">
        <v>11.36522727</v>
      </c>
      <c r="S124" s="14">
        <v>11.36522727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17.98</v>
      </c>
      <c r="E125" s="14">
        <v>14.43</v>
      </c>
      <c r="F125" s="14"/>
      <c r="G125" s="14">
        <v>9.1400000000000006</v>
      </c>
      <c r="H125" s="14">
        <v>9.5899999999999999</v>
      </c>
      <c r="I125" s="14">
        <v>12.09</v>
      </c>
      <c r="J125" s="14">
        <v>8.6699999999999999</v>
      </c>
      <c r="K125" s="14">
        <v>9.2300000000000004</v>
      </c>
      <c r="L125" s="14">
        <v>7.8499999999999996</v>
      </c>
      <c r="M125" s="14"/>
      <c r="N125" s="14"/>
      <c r="O125" s="14"/>
      <c r="P125" s="14"/>
      <c r="Q125" s="14"/>
      <c r="R125" s="14"/>
      <c r="S125" s="14"/>
      <c r="T125" s="14">
        <v>4.3700000000000001</v>
      </c>
      <c r="U125" s="14">
        <v>21.644202029999999</v>
      </c>
      <c r="V125" s="14">
        <v>29.399943459999999</v>
      </c>
      <c r="W125" s="14">
        <v>29.239349350000001</v>
      </c>
      <c r="X125" s="14">
        <v>24.741026340000001</v>
      </c>
      <c r="Y125" s="14">
        <v>28.771100199999999</v>
      </c>
      <c r="Z125" s="14">
        <v>25.27590399</v>
      </c>
      <c r="AA125" s="15">
        <v>18.193313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45352</v>
      </c>
      <c r="B2" s="29" t="s">
        <v>34</v>
      </c>
      <c r="C2" s="29">
        <v>1</v>
      </c>
      <c r="D2" s="30">
        <v>61.692799999999998</v>
      </c>
    </row>
    <row r="3" ht="16.5">
      <c r="A3" s="28">
        <v>45353</v>
      </c>
      <c r="B3" s="29" t="s">
        <v>34</v>
      </c>
      <c r="C3" s="29">
        <v>1</v>
      </c>
      <c r="D3" s="30">
        <v>61.695</v>
      </c>
    </row>
    <row r="4" ht="16.5">
      <c r="A4" s="28">
        <v>45354</v>
      </c>
      <c r="B4" s="29" t="s">
        <v>34</v>
      </c>
      <c r="C4" s="29">
        <v>1</v>
      </c>
      <c r="D4" s="30">
        <v>61.695</v>
      </c>
    </row>
    <row r="5" ht="16.5">
      <c r="A5" s="28">
        <v>45355</v>
      </c>
      <c r="B5" s="29" t="s">
        <v>34</v>
      </c>
      <c r="C5" s="29">
        <v>1</v>
      </c>
      <c r="D5" s="30">
        <v>61.695</v>
      </c>
    </row>
    <row r="6" ht="16.5">
      <c r="A6" s="28">
        <v>45356</v>
      </c>
      <c r="B6" s="29" t="s">
        <v>34</v>
      </c>
      <c r="C6" s="29">
        <v>1</v>
      </c>
      <c r="D6" s="30">
        <v>61.695</v>
      </c>
    </row>
    <row r="7" ht="16.5">
      <c r="A7" s="28">
        <v>45357</v>
      </c>
      <c r="B7" s="29" t="s">
        <v>34</v>
      </c>
      <c r="C7" s="29">
        <v>1</v>
      </c>
      <c r="D7" s="30">
        <v>61.6875</v>
      </c>
    </row>
    <row r="8" ht="16.5">
      <c r="A8" s="28">
        <v>45358</v>
      </c>
      <c r="B8" s="29" t="s">
        <v>34</v>
      </c>
      <c r="C8" s="29">
        <v>1</v>
      </c>
      <c r="D8" s="30">
        <v>61.648000000000003</v>
      </c>
    </row>
    <row r="9" ht="16.5">
      <c r="A9" s="28">
        <v>45359</v>
      </c>
      <c r="B9" s="29" t="s">
        <v>34</v>
      </c>
      <c r="C9" s="29">
        <v>1</v>
      </c>
      <c r="D9" s="30">
        <v>61.622799999999998</v>
      </c>
    </row>
    <row r="10" ht="16.5">
      <c r="A10" s="28">
        <v>45360</v>
      </c>
      <c r="B10" s="29" t="s">
        <v>34</v>
      </c>
      <c r="C10" s="29">
        <v>1</v>
      </c>
      <c r="D10" s="30">
        <v>61.625</v>
      </c>
    </row>
    <row r="11" ht="16.5">
      <c r="A11" s="28">
        <v>45361</v>
      </c>
      <c r="B11" s="29" t="s">
        <v>34</v>
      </c>
      <c r="C11" s="29">
        <v>1</v>
      </c>
      <c r="D11" s="30">
        <v>61.625</v>
      </c>
    </row>
    <row r="12" ht="16.5">
      <c r="A12" s="28">
        <v>45362</v>
      </c>
      <c r="B12" s="29" t="s">
        <v>34</v>
      </c>
      <c r="C12" s="29">
        <v>1</v>
      </c>
      <c r="D12" s="30">
        <v>61.625</v>
      </c>
    </row>
    <row r="13" ht="16.5">
      <c r="A13" s="28">
        <v>45363</v>
      </c>
      <c r="B13" s="29" t="s">
        <v>34</v>
      </c>
      <c r="C13" s="29">
        <v>1</v>
      </c>
      <c r="D13" s="30">
        <v>61.594999999999999</v>
      </c>
    </row>
    <row r="14" ht="16.5">
      <c r="A14" s="28">
        <v>45364</v>
      </c>
      <c r="B14" s="29" t="s">
        <v>34</v>
      </c>
      <c r="C14" s="29">
        <v>1</v>
      </c>
      <c r="D14" s="30">
        <v>61.594999999999999</v>
      </c>
    </row>
    <row r="15" ht="16.5">
      <c r="A15" s="28">
        <v>45365</v>
      </c>
      <c r="B15" s="29" t="s">
        <v>34</v>
      </c>
      <c r="C15" s="29">
        <v>1</v>
      </c>
      <c r="D15" s="30">
        <v>61.537700000000001</v>
      </c>
    </row>
    <row r="16" ht="16.5">
      <c r="A16" s="28">
        <v>45366</v>
      </c>
      <c r="B16" s="29" t="s">
        <v>34</v>
      </c>
      <c r="C16" s="29">
        <v>1</v>
      </c>
      <c r="D16" s="30">
        <v>61.5137</v>
      </c>
    </row>
    <row r="17" ht="16.5">
      <c r="A17" s="28">
        <v>45367</v>
      </c>
      <c r="B17" s="29" t="s">
        <v>34</v>
      </c>
      <c r="C17" s="29">
        <v>1</v>
      </c>
      <c r="D17" s="30">
        <v>61.500999999999998</v>
      </c>
    </row>
    <row r="18" ht="16.5">
      <c r="A18" s="28">
        <v>45368</v>
      </c>
      <c r="B18" s="29" t="s">
        <v>34</v>
      </c>
      <c r="C18" s="29">
        <v>1</v>
      </c>
      <c r="D18" s="30">
        <v>61.500999999999998</v>
      </c>
    </row>
    <row r="19" ht="16.5">
      <c r="A19" s="28">
        <v>45369</v>
      </c>
      <c r="B19" s="29" t="s">
        <v>34</v>
      </c>
      <c r="C19" s="29">
        <v>1</v>
      </c>
      <c r="D19" s="30">
        <v>61.500999999999998</v>
      </c>
    </row>
    <row r="20" ht="16.5">
      <c r="A20" s="28">
        <v>45370</v>
      </c>
      <c r="B20" s="29" t="s">
        <v>34</v>
      </c>
      <c r="C20" s="29">
        <v>1</v>
      </c>
      <c r="D20" s="30">
        <v>61.494999999999997</v>
      </c>
    </row>
    <row r="21" ht="16.5">
      <c r="A21" s="28">
        <v>45371</v>
      </c>
      <c r="B21" s="29" t="s">
        <v>34</v>
      </c>
      <c r="C21" s="29">
        <v>1</v>
      </c>
      <c r="D21" s="30">
        <v>61.494999999999997</v>
      </c>
    </row>
    <row r="22" ht="16.5">
      <c r="A22" s="28">
        <v>45372</v>
      </c>
      <c r="B22" s="29" t="s">
        <v>34</v>
      </c>
      <c r="C22" s="29">
        <v>1</v>
      </c>
      <c r="D22" s="30">
        <v>61.494</v>
      </c>
    </row>
    <row r="23" ht="16.5">
      <c r="A23" s="28">
        <v>45373</v>
      </c>
      <c r="B23" s="29" t="s">
        <v>34</v>
      </c>
      <c r="C23" s="29">
        <v>1</v>
      </c>
      <c r="D23" s="30">
        <v>61.499000000000002</v>
      </c>
    </row>
    <row r="24" ht="16.5">
      <c r="A24" s="28">
        <v>45374</v>
      </c>
      <c r="B24" s="29" t="s">
        <v>34</v>
      </c>
      <c r="C24" s="29">
        <v>1</v>
      </c>
      <c r="D24" s="30">
        <v>61.494999999999997</v>
      </c>
    </row>
    <row r="25" ht="16.5">
      <c r="A25" s="28">
        <v>45375</v>
      </c>
      <c r="B25" s="29" t="s">
        <v>34</v>
      </c>
      <c r="C25" s="29">
        <v>1</v>
      </c>
      <c r="D25" s="30">
        <v>61.494999999999997</v>
      </c>
    </row>
    <row r="26" ht="16.5">
      <c r="A26" s="28">
        <v>45376</v>
      </c>
      <c r="B26" s="29" t="s">
        <v>34</v>
      </c>
      <c r="C26" s="29">
        <v>1</v>
      </c>
      <c r="D26" s="30">
        <v>61.494999999999997</v>
      </c>
    </row>
    <row r="27" ht="16.5">
      <c r="A27" s="28">
        <v>45377</v>
      </c>
      <c r="B27" s="29" t="s">
        <v>34</v>
      </c>
      <c r="C27" s="29">
        <v>1</v>
      </c>
      <c r="D27" s="30">
        <v>61.494999999999997</v>
      </c>
    </row>
    <row r="28" ht="16.5">
      <c r="A28" s="28">
        <v>45378</v>
      </c>
      <c r="B28" s="29" t="s">
        <v>34</v>
      </c>
      <c r="C28" s="29">
        <v>1</v>
      </c>
      <c r="D28" s="30">
        <v>61.497</v>
      </c>
    </row>
    <row r="29" ht="16.5">
      <c r="A29" s="28">
        <v>45379</v>
      </c>
      <c r="B29" s="29" t="s">
        <v>34</v>
      </c>
      <c r="C29" s="29">
        <v>1</v>
      </c>
      <c r="D29" s="30">
        <v>61.502499999999998</v>
      </c>
    </row>
    <row r="30" ht="16.5">
      <c r="A30" s="28">
        <v>45380</v>
      </c>
      <c r="B30" s="29" t="s">
        <v>34</v>
      </c>
      <c r="C30" s="29">
        <v>1</v>
      </c>
      <c r="D30" s="30">
        <v>61.509399999999999</v>
      </c>
    </row>
    <row r="31" ht="16.5">
      <c r="A31" s="28">
        <v>45381</v>
      </c>
      <c r="B31" s="29" t="s">
        <v>34</v>
      </c>
      <c r="C31" s="29">
        <v>1</v>
      </c>
      <c r="D31" s="30">
        <v>61.494999999999997</v>
      </c>
    </row>
    <row r="32" ht="15.75">
      <c r="A32" s="31">
        <v>45382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45352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>
        <v>6116.2241919999997</v>
      </c>
      <c r="N4" s="14">
        <v>5528.2212246505924</v>
      </c>
      <c r="O4" s="14">
        <v>5282.5925203999996</v>
      </c>
      <c r="P4" s="14">
        <v>5117.2558164000002</v>
      </c>
      <c r="Q4" s="14">
        <v>5506.6266538815999</v>
      </c>
      <c r="R4" s="14">
        <v>5555.0673179035839</v>
      </c>
      <c r="S4" s="14">
        <v>5683.212313220416</v>
      </c>
      <c r="T4" s="14">
        <v>6081.0592960000004</v>
      </c>
      <c r="U4" s="14">
        <v>8181.6991360000002</v>
      </c>
      <c r="V4" s="14"/>
      <c r="W4" s="14"/>
      <c r="X4" s="14"/>
      <c r="Y4" s="14">
        <v>6627.6575039999998</v>
      </c>
      <c r="Z4" s="14">
        <v>6483.2963520000003</v>
      </c>
      <c r="AA4" s="15">
        <v>6143.985952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>
        <v>2853.2919999999999</v>
      </c>
      <c r="W5" s="14">
        <v>2689.8060799999998</v>
      </c>
      <c r="X5" s="14">
        <v>2390.596</v>
      </c>
      <c r="Y5" s="14"/>
      <c r="Z5" s="14"/>
      <c r="AA5" s="15"/>
    </row>
    <row r="6">
      <c r="A6" s="11"/>
      <c r="B6" s="16"/>
      <c r="C6" s="13" t="s">
        <v>29</v>
      </c>
      <c r="D6" s="14">
        <v>1913.710656</v>
      </c>
      <c r="E6" s="14">
        <v>1894.5858880000001</v>
      </c>
      <c r="F6" s="14">
        <v>1793.4096959999999</v>
      </c>
      <c r="G6" s="14">
        <v>1783.8473120000001</v>
      </c>
      <c r="H6" s="14">
        <v>1798.34512</v>
      </c>
      <c r="I6" s="14">
        <v>1927.5915359999999</v>
      </c>
      <c r="J6" s="14">
        <v>2207.9853119999998</v>
      </c>
      <c r="K6" s="14">
        <v>2447.9703039999999</v>
      </c>
      <c r="L6" s="14">
        <v>2628.4217440000002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>
        <v>5741.1319679999997</v>
      </c>
      <c r="E7" s="19">
        <v>5683.7576639999997</v>
      </c>
      <c r="F7" s="19">
        <v>5380.229088</v>
      </c>
      <c r="G7" s="19">
        <v>5351.5419359999996</v>
      </c>
      <c r="H7" s="19">
        <v>5395.0353599999999</v>
      </c>
      <c r="I7" s="19">
        <v>5782.7746079999997</v>
      </c>
      <c r="J7" s="19">
        <v>6623.9559360000003</v>
      </c>
      <c r="K7" s="19">
        <v>7343.9109120000003</v>
      </c>
      <c r="L7" s="19">
        <v>7885.2652319999997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45353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1841.59575</v>
      </c>
      <c r="P9" s="14">
        <v>1732.3956000000001</v>
      </c>
      <c r="Q9" s="14">
        <v>1693.52775</v>
      </c>
      <c r="R9" s="14">
        <v>1846.53135</v>
      </c>
      <c r="S9" s="14">
        <v>2038.4028000000001</v>
      </c>
      <c r="T9" s="14">
        <v>1863.77379888465</v>
      </c>
      <c r="U9" s="14">
        <v>1907.05514384205</v>
      </c>
      <c r="V9" s="14">
        <v>1732.3956000000001</v>
      </c>
      <c r="W9" s="14">
        <v>1797.858498735</v>
      </c>
      <c r="X9" s="14">
        <v>1598.19167757285</v>
      </c>
      <c r="Y9" s="14">
        <v>1724.0884799179501</v>
      </c>
      <c r="Z9" s="14">
        <v>1212.8312432560499</v>
      </c>
      <c r="AA9" s="15">
        <v>1807.04655</v>
      </c>
    </row>
    <row r="10">
      <c r="A10" s="11"/>
      <c r="B10" s="16"/>
      <c r="C10" s="13" t="s">
        <v>29</v>
      </c>
      <c r="D10" s="14">
        <v>1849.3076249999999</v>
      </c>
      <c r="E10" s="14">
        <v>1728.3854249999999</v>
      </c>
      <c r="F10" s="14">
        <v>1728.0769499999999</v>
      </c>
      <c r="G10" s="14">
        <v>1711.4193</v>
      </c>
      <c r="H10" s="14">
        <v>1692.9108000000001</v>
      </c>
      <c r="I10" s="14">
        <v>1727.151525</v>
      </c>
      <c r="J10" s="14">
        <v>1745.3515500000001</v>
      </c>
      <c r="K10" s="14">
        <v>1871.5178249999999</v>
      </c>
      <c r="L10" s="14">
        <v>1966.8366000000001</v>
      </c>
      <c r="M10" s="14">
        <v>2028.223125</v>
      </c>
      <c r="N10" s="14">
        <v>1864.4229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>
        <v>5547.9228750000002</v>
      </c>
      <c r="E11" s="19">
        <v>5185.1562750000003</v>
      </c>
      <c r="F11" s="19">
        <v>5184.2308499999999</v>
      </c>
      <c r="G11" s="19">
        <v>5134.2578999999996</v>
      </c>
      <c r="H11" s="19">
        <v>5078.7323999999999</v>
      </c>
      <c r="I11" s="19">
        <v>5181.4545749999997</v>
      </c>
      <c r="J11" s="19">
        <v>5236.05465</v>
      </c>
      <c r="K11" s="19">
        <v>5614.5534749999997</v>
      </c>
      <c r="L11" s="19">
        <v>5900.5097999999998</v>
      </c>
      <c r="M11" s="19">
        <v>6084.6693750000004</v>
      </c>
      <c r="N11" s="19">
        <v>5593.2686999999996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45354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>
        <v>6940.6875</v>
      </c>
      <c r="Z12" s="14">
        <v>6679.7176499999996</v>
      </c>
      <c r="AA12" s="15">
        <v>6701.92785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1750.2871500000001</v>
      </c>
      <c r="M13" s="14">
        <v>1728.6939</v>
      </c>
      <c r="N13" s="14">
        <v>1672.5514499999999</v>
      </c>
      <c r="O13" s="14">
        <v>1596.6666</v>
      </c>
      <c r="P13" s="14">
        <v>1488.0834</v>
      </c>
      <c r="Q13" s="14">
        <v>1311.6357</v>
      </c>
      <c r="R13" s="14">
        <v>1444.8969</v>
      </c>
      <c r="S13" s="14">
        <v>1673.1684</v>
      </c>
      <c r="T13" s="14">
        <v>1320.83175125565</v>
      </c>
      <c r="U13" s="14">
        <v>1388.3586710224499</v>
      </c>
      <c r="V13" s="14">
        <v>2573.9153999999999</v>
      </c>
      <c r="W13" s="14">
        <v>2682.4985999999999</v>
      </c>
      <c r="X13" s="14">
        <v>2523.3254999999999</v>
      </c>
      <c r="Y13" s="14"/>
      <c r="Z13" s="14"/>
      <c r="AA13" s="15"/>
    </row>
    <row r="14">
      <c r="A14" s="11"/>
      <c r="B14" s="16"/>
      <c r="C14" s="13" t="s">
        <v>29</v>
      </c>
      <c r="D14" s="14">
        <v>1714.8125250000001</v>
      </c>
      <c r="E14" s="14">
        <v>1709.56845</v>
      </c>
      <c r="F14" s="14">
        <v>1707.4091249999999</v>
      </c>
      <c r="G14" s="14">
        <v>1723.4498249999999</v>
      </c>
      <c r="H14" s="14">
        <v>1707.1006500000001</v>
      </c>
      <c r="I14" s="14">
        <v>1738.5651</v>
      </c>
      <c r="J14" s="14">
        <v>1762.9346250000001</v>
      </c>
      <c r="K14" s="14">
        <v>1800.568575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>
        <v>5144.4375749999999</v>
      </c>
      <c r="E15" s="19">
        <v>5128.7053500000002</v>
      </c>
      <c r="F15" s="19">
        <v>5122.2273750000004</v>
      </c>
      <c r="G15" s="19">
        <v>5170.349475</v>
      </c>
      <c r="H15" s="19">
        <v>5121.30195</v>
      </c>
      <c r="I15" s="19">
        <v>5215.6953000000003</v>
      </c>
      <c r="J15" s="19">
        <v>5288.8038749999996</v>
      </c>
      <c r="K15" s="19">
        <v>5401.7057249999998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45355</v>
      </c>
      <c r="C16" s="13" t="s">
        <v>27</v>
      </c>
      <c r="D16" s="14">
        <v>5542.2742424408998</v>
      </c>
      <c r="E16" s="14"/>
      <c r="F16" s="14"/>
      <c r="G16" s="14"/>
      <c r="H16" s="14"/>
      <c r="I16" s="14">
        <v>5678.7094200685497</v>
      </c>
      <c r="J16" s="14">
        <v>6509.130975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>
        <v>1795.3244999999999</v>
      </c>
      <c r="L17" s="14">
        <v>1911.92805</v>
      </c>
      <c r="M17" s="14">
        <v>1580.0089499999999</v>
      </c>
      <c r="N17" s="14">
        <v>1205.1819726403501</v>
      </c>
      <c r="O17" s="14">
        <v>1192.89896702235</v>
      </c>
      <c r="P17" s="14">
        <v>1223.68104564435</v>
      </c>
      <c r="Q17" s="14">
        <v>1381.9121956386</v>
      </c>
      <c r="R17" s="14">
        <v>1454.4362876323501</v>
      </c>
      <c r="S17" s="14">
        <v>1607.6441005501499</v>
      </c>
      <c r="T17" s="14">
        <v>1453.6660545540001</v>
      </c>
      <c r="U17" s="14">
        <v>1697.61839687325</v>
      </c>
      <c r="V17" s="14">
        <v>2146.2644041748999</v>
      </c>
      <c r="W17" s="14">
        <v>1918.1644125732</v>
      </c>
      <c r="X17" s="14">
        <v>2017.3361624792999</v>
      </c>
      <c r="Y17" s="14">
        <v>1735.7822088282001</v>
      </c>
      <c r="Z17" s="14">
        <v>1251.1746000000001</v>
      </c>
      <c r="AA17" s="15">
        <v>1183.3100999999999</v>
      </c>
    </row>
    <row r="18">
      <c r="A18" s="1"/>
      <c r="B18" s="16"/>
      <c r="C18" s="13" t="s">
        <v>29</v>
      </c>
      <c r="D18" s="14"/>
      <c r="E18" s="14">
        <v>2094.5452500000001</v>
      </c>
      <c r="F18" s="14">
        <v>2079.429975</v>
      </c>
      <c r="G18" s="14">
        <v>2042.72145</v>
      </c>
      <c r="H18" s="14">
        <v>2023.287525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6283.6357500000004</v>
      </c>
      <c r="F19" s="19">
        <v>6238.289925</v>
      </c>
      <c r="G19" s="19">
        <v>6128.16435</v>
      </c>
      <c r="H19" s="19">
        <v>6069.8625750000001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45356</v>
      </c>
      <c r="C20" s="13" t="s">
        <v>27</v>
      </c>
      <c r="D20" s="14"/>
      <c r="E20" s="14"/>
      <c r="F20" s="14"/>
      <c r="G20" s="14"/>
      <c r="H20" s="14"/>
      <c r="I20" s="14"/>
      <c r="J20" s="14">
        <v>5735.1671999999999</v>
      </c>
      <c r="K20" s="14">
        <v>6356.3305168925999</v>
      </c>
      <c r="L20" s="14">
        <v>6656.7851668925996</v>
      </c>
      <c r="M20" s="14"/>
      <c r="N20" s="14"/>
      <c r="O20" s="14"/>
      <c r="P20" s="14"/>
      <c r="Q20" s="14"/>
      <c r="R20" s="14">
        <v>6662.4430499999999</v>
      </c>
      <c r="S20" s="14"/>
      <c r="T20" s="14"/>
      <c r="U20" s="14">
        <v>8594.7304499999991</v>
      </c>
      <c r="V20" s="14">
        <v>9927.3424500000001</v>
      </c>
      <c r="W20" s="14">
        <v>10663.980750000001</v>
      </c>
      <c r="X20" s="14">
        <v>8805.7273499999992</v>
      </c>
      <c r="Y20" s="14">
        <v>7785.9089999999997</v>
      </c>
      <c r="Z20" s="14">
        <v>7195.4878500000004</v>
      </c>
      <c r="AA20" s="15">
        <v>6664.9108500000002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1790.35401703005</v>
      </c>
      <c r="O21" s="14">
        <v>1494.0977136309</v>
      </c>
      <c r="P21" s="14">
        <v>1390.1986577668499</v>
      </c>
      <c r="Q21" s="14">
        <v>2116.1385</v>
      </c>
      <c r="R21" s="14"/>
      <c r="S21" s="14">
        <v>2329.6032</v>
      </c>
      <c r="T21" s="14">
        <v>2390.6812500000001</v>
      </c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>
        <v>1911.3110999999999</v>
      </c>
      <c r="E22" s="14">
        <v>1902.365325</v>
      </c>
      <c r="F22" s="14">
        <v>1891.8771750000001</v>
      </c>
      <c r="G22" s="14">
        <v>1846.53135</v>
      </c>
      <c r="H22" s="14">
        <v>1868.1246000000001</v>
      </c>
      <c r="I22" s="14">
        <v>1902.365325</v>
      </c>
      <c r="J22" s="14"/>
      <c r="K22" s="14"/>
      <c r="L22" s="14"/>
      <c r="M22" s="14">
        <v>2375.2575000000002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>
        <v>5733.9332999999997</v>
      </c>
      <c r="E23" s="19">
        <v>5707.0959750000002</v>
      </c>
      <c r="F23" s="19">
        <v>5675.6315249999998</v>
      </c>
      <c r="G23" s="19">
        <v>5539.5940499999997</v>
      </c>
      <c r="H23" s="19">
        <v>5604.3738000000003</v>
      </c>
      <c r="I23" s="19">
        <v>5707.0959750000002</v>
      </c>
      <c r="J23" s="19"/>
      <c r="K23" s="19"/>
      <c r="L23" s="19"/>
      <c r="M23" s="19">
        <v>7125.7725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45357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6990.9518437500001</v>
      </c>
      <c r="N24" s="14"/>
      <c r="O24" s="14"/>
      <c r="P24" s="14"/>
      <c r="Q24" s="14"/>
      <c r="R24" s="14"/>
      <c r="S24" s="14"/>
      <c r="T24" s="14"/>
      <c r="U24" s="14"/>
      <c r="V24" s="14">
        <v>11030.95875</v>
      </c>
      <c r="W24" s="14">
        <v>10338.898442670001</v>
      </c>
      <c r="X24" s="14">
        <v>7589.877803983125</v>
      </c>
      <c r="Y24" s="14">
        <v>6424.8153460968751</v>
      </c>
      <c r="Z24" s="14">
        <v>7147.9073677068754</v>
      </c>
      <c r="AA24" s="15">
        <v>5958.5190000000002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1287.4181249999999</v>
      </c>
      <c r="O25" s="14">
        <v>1233.75</v>
      </c>
      <c r="P25" s="14">
        <v>1286.80125</v>
      </c>
      <c r="Q25" s="14">
        <v>1288.651875</v>
      </c>
      <c r="R25" s="14">
        <v>1580.2110587418749</v>
      </c>
      <c r="S25" s="14">
        <v>1573.617084466875</v>
      </c>
      <c r="T25" s="14">
        <v>1717.1368846275</v>
      </c>
      <c r="U25" s="14">
        <v>1876.9856010675001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2189.90625</v>
      </c>
      <c r="E26" s="14">
        <v>2180.6531249999998</v>
      </c>
      <c r="F26" s="14">
        <v>2173.2506250000001</v>
      </c>
      <c r="G26" s="14">
        <v>2151.0431250000001</v>
      </c>
      <c r="H26" s="14">
        <v>2173.2506250000001</v>
      </c>
      <c r="I26" s="14">
        <v>2279.6615624999999</v>
      </c>
      <c r="J26" s="14">
        <v>2590.2581249999998</v>
      </c>
      <c r="K26" s="14">
        <v>3289.1774999999998</v>
      </c>
      <c r="L26" s="14">
        <v>3352.7156249999998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>
        <v>6569.71875</v>
      </c>
      <c r="E27" s="19">
        <v>6541.9593750000004</v>
      </c>
      <c r="F27" s="19">
        <v>6519.7518749999999</v>
      </c>
      <c r="G27" s="19">
        <v>6453.1293750000004</v>
      </c>
      <c r="H27" s="19">
        <v>6519.7518749999999</v>
      </c>
      <c r="I27" s="19">
        <v>6838.9846875000003</v>
      </c>
      <c r="J27" s="19">
        <v>7770.774375</v>
      </c>
      <c r="K27" s="19">
        <v>9867.5324999999993</v>
      </c>
      <c r="L27" s="19">
        <v>10058.146875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45358</v>
      </c>
      <c r="C28" s="13" t="s">
        <v>27</v>
      </c>
      <c r="D28" s="14">
        <v>5873.5000042456004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>
        <v>9777.3727999999992</v>
      </c>
      <c r="W28" s="14">
        <v>9072.7361600000004</v>
      </c>
      <c r="X28" s="14">
        <v>7847.9355267897599</v>
      </c>
      <c r="Y28" s="14">
        <v>7016.8473062984003</v>
      </c>
      <c r="Z28" s="14">
        <v>6659.0230172414404</v>
      </c>
      <c r="AA28" s="15">
        <v>5751.8044707833596</v>
      </c>
    </row>
    <row r="29">
      <c r="A29" s="1"/>
      <c r="B29" s="16"/>
      <c r="C29" s="13" t="s">
        <v>28</v>
      </c>
      <c r="D29" s="14"/>
      <c r="E29" s="14">
        <v>2229.1916799999999</v>
      </c>
      <c r="F29" s="14"/>
      <c r="G29" s="14"/>
      <c r="H29" s="14"/>
      <c r="I29" s="14"/>
      <c r="J29" s="14">
        <v>2597.84672</v>
      </c>
      <c r="K29" s="14">
        <v>3164.9103366688</v>
      </c>
      <c r="L29" s="14">
        <v>1886.0495075976</v>
      </c>
      <c r="M29" s="14">
        <v>1695.09395712784</v>
      </c>
      <c r="N29" s="14">
        <v>1486.2259422012801</v>
      </c>
      <c r="O29" s="14">
        <v>1458.79637232032</v>
      </c>
      <c r="P29" s="14">
        <v>1309.9313193519999</v>
      </c>
      <c r="Q29" s="14">
        <v>1300.0108122255999</v>
      </c>
      <c r="R29" s="14">
        <v>1187.20646279632</v>
      </c>
      <c r="S29" s="14">
        <v>1344.4088627963199</v>
      </c>
      <c r="T29" s="14">
        <v>1509.9893289484801</v>
      </c>
      <c r="U29" s="14">
        <v>2933.8283200000001</v>
      </c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2168.1601599999999</v>
      </c>
      <c r="G30" s="14">
        <v>2117.9170399999998</v>
      </c>
      <c r="H30" s="14">
        <v>2154.2893600000002</v>
      </c>
      <c r="I30" s="14">
        <v>2254.1591199999998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6504.4804800000002</v>
      </c>
      <c r="G31" s="19">
        <v>6353.7511199999999</v>
      </c>
      <c r="H31" s="19">
        <v>6462.8680800000002</v>
      </c>
      <c r="I31" s="19">
        <v>6762.4773599999999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45359</v>
      </c>
      <c r="C32" s="13" t="s">
        <v>27</v>
      </c>
      <c r="D32" s="14">
        <v>5792.975926393704</v>
      </c>
      <c r="E32" s="14">
        <v>5360.080121752856</v>
      </c>
      <c r="F32" s="14">
        <v>5363.689594072076</v>
      </c>
      <c r="G32" s="14">
        <v>5282.3474980720757</v>
      </c>
      <c r="H32" s="14">
        <v>5631.8723333321277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>
        <v>7684.0833887906319</v>
      </c>
      <c r="Y32" s="14">
        <v>6206.558236578252</v>
      </c>
      <c r="Z32" s="14">
        <v>6712.5716039999998</v>
      </c>
      <c r="AA32" s="15">
        <v>5531.3139645511601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2772.409772</v>
      </c>
      <c r="K33" s="14">
        <v>2485.7673585350999</v>
      </c>
      <c r="L33" s="14">
        <v>1643.9770343030559</v>
      </c>
      <c r="M33" s="14">
        <v>1378.1098906850079</v>
      </c>
      <c r="N33" s="14">
        <v>1075.800125578852</v>
      </c>
      <c r="O33" s="14">
        <v>1028.3505695788519</v>
      </c>
      <c r="P33" s="14">
        <v>1142.968977578852</v>
      </c>
      <c r="Q33" s="14">
        <v>1280.6674683101639</v>
      </c>
      <c r="R33" s="14">
        <v>1339.672528685024</v>
      </c>
      <c r="S33" s="14">
        <v>1189.274180928468</v>
      </c>
      <c r="T33" s="14">
        <v>1471.11416259158</v>
      </c>
      <c r="U33" s="14">
        <v>1674.7765916333519</v>
      </c>
      <c r="V33" s="14">
        <v>3045.398776</v>
      </c>
      <c r="W33" s="14">
        <v>2981.311064</v>
      </c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>
        <v>2240.9131219999999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/>
      <c r="H35" s="19"/>
      <c r="I35" s="19">
        <v>6722.7393659999998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45360</v>
      </c>
      <c r="C36" s="13" t="s">
        <v>27</v>
      </c>
      <c r="D36" s="14">
        <v>5328.0974999999999</v>
      </c>
      <c r="E36" s="14">
        <v>5172.8024999999998</v>
      </c>
      <c r="F36" s="14">
        <v>5101.3175000000001</v>
      </c>
      <c r="G36" s="14">
        <v>4946.0225</v>
      </c>
      <c r="H36" s="14">
        <v>4828.9350000000004</v>
      </c>
      <c r="I36" s="14">
        <v>4859.7475000000004</v>
      </c>
      <c r="J36" s="14">
        <v>4942.3249999999998</v>
      </c>
      <c r="K36" s="14"/>
      <c r="L36" s="14"/>
      <c r="M36" s="14"/>
      <c r="N36" s="14">
        <v>2759.0752832537501</v>
      </c>
      <c r="O36" s="14">
        <v>1163.6960997712499</v>
      </c>
      <c r="P36" s="14">
        <v>60.166834796250001</v>
      </c>
      <c r="Q36" s="14">
        <v>182.59530082875</v>
      </c>
      <c r="R36" s="14">
        <v>1399.6514706712501</v>
      </c>
      <c r="S36" s="14">
        <v>2944.6768155049999</v>
      </c>
      <c r="T36" s="14">
        <v>4202.4072034524997</v>
      </c>
      <c r="U36" s="14">
        <v>5945.4387813824997</v>
      </c>
      <c r="V36" s="14">
        <v>7102.8975</v>
      </c>
      <c r="W36" s="14">
        <v>7027.0987500000001</v>
      </c>
      <c r="X36" s="14">
        <v>6370.7924999999996</v>
      </c>
      <c r="Y36" s="14">
        <v>5590.0037499999999</v>
      </c>
      <c r="Z36" s="14">
        <v>5686.7550000000001</v>
      </c>
      <c r="AA36" s="15">
        <v>5405.7449999999999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>
        <v>1634.9112500000001</v>
      </c>
      <c r="L38" s="14">
        <v>1634.9112500000001</v>
      </c>
      <c r="M38" s="14">
        <v>1482.6975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>
        <v>4904.7337500000003</v>
      </c>
      <c r="L39" s="19">
        <v>4904.7337500000003</v>
      </c>
      <c r="M39" s="19">
        <v>4448.0924999999997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45361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>
        <v>4629.1357012537501</v>
      </c>
      <c r="AA40" s="15">
        <v>4417.2799999999997</v>
      </c>
    </row>
    <row r="41">
      <c r="A41" s="1"/>
      <c r="B41" s="16"/>
      <c r="C41" s="13" t="s">
        <v>28</v>
      </c>
      <c r="D41" s="14">
        <v>900.04246241999999</v>
      </c>
      <c r="E41" s="14">
        <v>1419.2237500000001</v>
      </c>
      <c r="F41" s="14"/>
      <c r="G41" s="14"/>
      <c r="H41" s="14"/>
      <c r="I41" s="14"/>
      <c r="J41" s="14"/>
      <c r="K41" s="14">
        <v>816.78702333000001</v>
      </c>
      <c r="L41" s="14">
        <v>692.98747992749998</v>
      </c>
      <c r="M41" s="14">
        <v>571.57872215375005</v>
      </c>
      <c r="N41" s="14">
        <v>173.48122215375</v>
      </c>
      <c r="O41" s="14">
        <v>191.34562500000001</v>
      </c>
      <c r="P41" s="14">
        <v>82.892472153750006</v>
      </c>
      <c r="Q41" s="14"/>
      <c r="R41" s="14"/>
      <c r="S41" s="14"/>
      <c r="T41" s="14">
        <v>1564.6587500000001</v>
      </c>
      <c r="U41" s="14">
        <v>1127.1212499999999</v>
      </c>
      <c r="V41" s="14">
        <v>1353.73958482375</v>
      </c>
      <c r="W41" s="14">
        <v>2143.9337500000001</v>
      </c>
      <c r="X41" s="14">
        <v>1953.5125</v>
      </c>
      <c r="Y41" s="14">
        <v>1795.13625</v>
      </c>
      <c r="Z41" s="14"/>
      <c r="AA41" s="15"/>
    </row>
    <row r="42">
      <c r="A42" s="1"/>
      <c r="B42" s="16"/>
      <c r="C42" s="13" t="s">
        <v>29</v>
      </c>
      <c r="D42" s="14"/>
      <c r="E42" s="14"/>
      <c r="F42" s="14">
        <v>1262.69625</v>
      </c>
      <c r="G42" s="14">
        <v>1095.3843750000001</v>
      </c>
      <c r="H42" s="14">
        <v>998.01687500000003</v>
      </c>
      <c r="I42" s="14">
        <v>994.62750000000005</v>
      </c>
      <c r="J42" s="14">
        <v>1044.8518750000001</v>
      </c>
      <c r="K42" s="14"/>
      <c r="L42" s="14"/>
      <c r="M42" s="14"/>
      <c r="N42" s="14"/>
      <c r="O42" s="14"/>
      <c r="P42" s="14"/>
      <c r="Q42" s="14">
        <v>50.224375000000002</v>
      </c>
      <c r="R42" s="14">
        <v>244.95937499999999</v>
      </c>
      <c r="S42" s="14">
        <v>647.98687500000005</v>
      </c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>
        <v>3788.0887499999999</v>
      </c>
      <c r="G43" s="19">
        <v>3286.1531249999998</v>
      </c>
      <c r="H43" s="19">
        <v>2994.0506249999999</v>
      </c>
      <c r="I43" s="19">
        <v>2983.8825000000002</v>
      </c>
      <c r="J43" s="19">
        <v>3134.555625</v>
      </c>
      <c r="K43" s="19"/>
      <c r="L43" s="19"/>
      <c r="M43" s="19"/>
      <c r="N43" s="19"/>
      <c r="O43" s="19"/>
      <c r="P43" s="19"/>
      <c r="Q43" s="19">
        <v>150.673125</v>
      </c>
      <c r="R43" s="19">
        <v>734.87812499999995</v>
      </c>
      <c r="S43" s="19">
        <v>1943.9606249999999</v>
      </c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45362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>
        <v>5958.4440850237497</v>
      </c>
      <c r="O44" s="14">
        <v>5254.9759014575002</v>
      </c>
      <c r="P44" s="14">
        <v>5099.5793212725002</v>
      </c>
      <c r="Q44" s="14">
        <v>5347.9519614362498</v>
      </c>
      <c r="R44" s="14">
        <v>5365.1481798137502</v>
      </c>
      <c r="S44" s="14">
        <v>6230.5642609562501</v>
      </c>
      <c r="T44" s="14">
        <v>6401.44384816</v>
      </c>
      <c r="U44" s="14">
        <v>7236.2593009824996</v>
      </c>
      <c r="V44" s="14">
        <v>8014.9266103575001</v>
      </c>
      <c r="W44" s="14">
        <v>8718.4311113849999</v>
      </c>
      <c r="X44" s="14">
        <v>7076.1978728362501</v>
      </c>
      <c r="Y44" s="14">
        <v>6209.5404164612501</v>
      </c>
      <c r="Z44" s="14">
        <v>6982.7287500000002</v>
      </c>
      <c r="AA44" s="15"/>
    </row>
    <row r="45">
      <c r="A45" s="1"/>
      <c r="B45" s="16"/>
      <c r="C45" s="13" t="s">
        <v>28</v>
      </c>
      <c r="D45" s="14">
        <v>1044.538664705</v>
      </c>
      <c r="E45" s="14">
        <v>821.46124999999995</v>
      </c>
      <c r="F45" s="14"/>
      <c r="G45" s="14"/>
      <c r="H45" s="14"/>
      <c r="I45" s="14"/>
      <c r="J45" s="14"/>
      <c r="K45" s="14">
        <v>1604.7149999999999</v>
      </c>
      <c r="L45" s="14">
        <v>1611.4937500000001</v>
      </c>
      <c r="M45" s="14">
        <v>2501.9749999999999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>
        <v>1719.67402857875</v>
      </c>
    </row>
    <row r="46">
      <c r="A46" s="1"/>
      <c r="B46" s="16"/>
      <c r="C46" s="13" t="s">
        <v>29</v>
      </c>
      <c r="D46" s="14"/>
      <c r="E46" s="14"/>
      <c r="F46" s="14">
        <v>1440.484375</v>
      </c>
      <c r="G46" s="14">
        <v>1421.0725</v>
      </c>
      <c r="H46" s="14">
        <v>1507.6556250000001</v>
      </c>
      <c r="I46" s="14">
        <v>1724.5756249999999</v>
      </c>
      <c r="J46" s="14">
        <v>2406.1481250000002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4321.453125</v>
      </c>
      <c r="G47" s="19">
        <v>4263.2174999999997</v>
      </c>
      <c r="H47" s="19">
        <v>4522.9668750000001</v>
      </c>
      <c r="I47" s="19">
        <v>5173.7268750000003</v>
      </c>
      <c r="J47" s="19">
        <v>7218.444375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45363</v>
      </c>
      <c r="C48" s="13" t="s">
        <v>27</v>
      </c>
      <c r="D48" s="14">
        <v>6422.5106500000002</v>
      </c>
      <c r="E48" s="14"/>
      <c r="F48" s="14"/>
      <c r="G48" s="14"/>
      <c r="H48" s="14">
        <v>5288.8415016773497</v>
      </c>
      <c r="I48" s="14">
        <v>5679.8903243088998</v>
      </c>
      <c r="J48" s="14"/>
      <c r="K48" s="14">
        <v>7694.3572612610496</v>
      </c>
      <c r="L48" s="14">
        <v>8204.4731917700992</v>
      </c>
      <c r="M48" s="14"/>
      <c r="N48" s="14">
        <v>7144.5839369655996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>
        <v>1581.14365</v>
      </c>
      <c r="K49" s="14"/>
      <c r="L49" s="14"/>
      <c r="M49" s="14">
        <v>2343.0738000000001</v>
      </c>
      <c r="N49" s="14"/>
      <c r="O49" s="14">
        <v>1893.54996738195</v>
      </c>
      <c r="P49" s="14">
        <v>2497.0612999999998</v>
      </c>
      <c r="Q49" s="14">
        <v>1966.0285174651999</v>
      </c>
      <c r="R49" s="14">
        <v>1480.7981662108</v>
      </c>
      <c r="S49" s="14">
        <v>1571.4865025629999</v>
      </c>
      <c r="T49" s="14">
        <v>2195.9192242945001</v>
      </c>
      <c r="U49" s="14">
        <v>2007.2934483591</v>
      </c>
      <c r="V49" s="14">
        <v>3914.9782</v>
      </c>
      <c r="W49" s="14">
        <v>3735.73675</v>
      </c>
      <c r="X49" s="14">
        <v>2937.4655499999999</v>
      </c>
      <c r="Y49" s="14">
        <v>2532.1704500000001</v>
      </c>
      <c r="Z49" s="14">
        <v>2404.05285</v>
      </c>
      <c r="AA49" s="15">
        <v>2144.7379000000001</v>
      </c>
    </row>
    <row r="50">
      <c r="A50" s="1"/>
      <c r="B50" s="16"/>
      <c r="C50" s="13" t="s">
        <v>29</v>
      </c>
      <c r="D50" s="14"/>
      <c r="E50" s="14">
        <v>2019.0841</v>
      </c>
      <c r="F50" s="14">
        <v>2048.3417250000002</v>
      </c>
      <c r="G50" s="14">
        <v>2007.9970000000001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6057.2523000000001</v>
      </c>
      <c r="F51" s="19">
        <v>6145.0251749999998</v>
      </c>
      <c r="G51" s="19">
        <v>6023.991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45364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>
        <v>8713.8446499999991</v>
      </c>
      <c r="M52" s="14"/>
      <c r="N52" s="14"/>
      <c r="O52" s="14"/>
      <c r="P52" s="14"/>
      <c r="Q52" s="14"/>
      <c r="R52" s="14">
        <v>5999.2190980135501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1947.0179499999999</v>
      </c>
      <c r="E53" s="14">
        <v>1889.1186499999999</v>
      </c>
      <c r="F53" s="14">
        <v>1868.7923000000001</v>
      </c>
      <c r="G53" s="14">
        <v>1851.5456999999999</v>
      </c>
      <c r="H53" s="14">
        <v>1922.37995</v>
      </c>
      <c r="I53" s="14"/>
      <c r="J53" s="14">
        <v>1545.3375802927501</v>
      </c>
      <c r="K53" s="14">
        <v>1704.98595521685</v>
      </c>
      <c r="L53" s="14"/>
      <c r="M53" s="14">
        <v>2057.1124945171</v>
      </c>
      <c r="N53" s="14">
        <v>1480.60425960725</v>
      </c>
      <c r="O53" s="14">
        <v>1254.0523966019</v>
      </c>
      <c r="P53" s="14">
        <v>2086.8386</v>
      </c>
      <c r="Q53" s="14">
        <v>1301.3684480135501</v>
      </c>
      <c r="R53" s="14"/>
      <c r="S53" s="14">
        <v>2440.3939</v>
      </c>
      <c r="T53" s="14">
        <v>1597.27701954295</v>
      </c>
      <c r="U53" s="14">
        <v>3033.55375</v>
      </c>
      <c r="V53" s="14">
        <v>3228.8099000000002</v>
      </c>
      <c r="W53" s="14">
        <v>3193.0848000000001</v>
      </c>
      <c r="X53" s="14">
        <v>2763.1516999999999</v>
      </c>
      <c r="Y53" s="14">
        <v>2388.0381499999999</v>
      </c>
      <c r="Z53" s="14">
        <v>2153.3611999999998</v>
      </c>
      <c r="AA53" s="15">
        <v>1967.3443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>
        <v>2110.2447000000002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>
        <v>6330.7340999999997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45365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4455.2695570492479</v>
      </c>
      <c r="P56" s="14">
        <v>4345.4559750860653</v>
      </c>
      <c r="Q56" s="14">
        <v>4898.6200200578342</v>
      </c>
      <c r="R56" s="14">
        <v>4859.6781395080307</v>
      </c>
      <c r="S56" s="14"/>
      <c r="T56" s="14"/>
      <c r="U56" s="14"/>
      <c r="V56" s="14"/>
      <c r="W56" s="14"/>
      <c r="X56" s="14"/>
      <c r="Y56" s="14"/>
      <c r="Z56" s="14">
        <v>6502.0733819999996</v>
      </c>
      <c r="AA56" s="15">
        <v>5542.0852619999996</v>
      </c>
    </row>
    <row r="57">
      <c r="A57" s="1"/>
      <c r="B57" s="16"/>
      <c r="C57" s="13" t="s">
        <v>28</v>
      </c>
      <c r="D57" s="14">
        <v>1947.6682049999999</v>
      </c>
      <c r="E57" s="14">
        <v>1056.6023090000001</v>
      </c>
      <c r="F57" s="14">
        <v>1068.294472</v>
      </c>
      <c r="G57" s="14">
        <v>1058.4484399999999</v>
      </c>
      <c r="H57" s="14">
        <v>1147.0627280000001</v>
      </c>
      <c r="I57" s="14">
        <v>1255.3690799999999</v>
      </c>
      <c r="J57" s="14">
        <v>1749.037837235066</v>
      </c>
      <c r="K57" s="14">
        <v>1930.6461602657951</v>
      </c>
      <c r="L57" s="14">
        <v>1648.449634029485</v>
      </c>
      <c r="M57" s="14">
        <v>1219.061837</v>
      </c>
      <c r="N57" s="14">
        <v>1009.21828</v>
      </c>
      <c r="O57" s="14"/>
      <c r="P57" s="14"/>
      <c r="Q57" s="14"/>
      <c r="R57" s="14"/>
      <c r="S57" s="14">
        <v>1313.214518</v>
      </c>
      <c r="T57" s="14">
        <v>2540.2762560000001</v>
      </c>
      <c r="U57" s="14">
        <v>2989.5014660000002</v>
      </c>
      <c r="V57" s="14">
        <v>3531.6486030000001</v>
      </c>
      <c r="W57" s="14">
        <v>3145.8072240000001</v>
      </c>
      <c r="X57" s="14">
        <v>2721.8124710000002</v>
      </c>
      <c r="Y57" s="14">
        <v>2531.6609779999999</v>
      </c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45366</v>
      </c>
      <c r="C60" s="13" t="s">
        <v>27</v>
      </c>
      <c r="D60" s="14"/>
      <c r="E60" s="14"/>
      <c r="F60" s="14"/>
      <c r="G60" s="14"/>
      <c r="H60" s="14"/>
      <c r="I60" s="14"/>
      <c r="J60" s="14">
        <v>7281.991806</v>
      </c>
      <c r="K60" s="14">
        <v>6278.4137463490297</v>
      </c>
      <c r="L60" s="14"/>
      <c r="M60" s="14">
        <v>4964.1555900000003</v>
      </c>
      <c r="N60" s="14">
        <v>4270.281054</v>
      </c>
      <c r="O60" s="14"/>
      <c r="P60" s="14">
        <v>3532.1166539999999</v>
      </c>
      <c r="Q60" s="14">
        <v>3601.6271350000002</v>
      </c>
      <c r="R60" s="14">
        <v>3499.7787382835581</v>
      </c>
      <c r="S60" s="14">
        <v>4210.699865323515</v>
      </c>
      <c r="T60" s="14">
        <v>6508.7645970000003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1482.48017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>
        <v>1201.9776979999999</v>
      </c>
      <c r="P61" s="14"/>
      <c r="Q61" s="14"/>
      <c r="R61" s="14"/>
      <c r="S61" s="14"/>
      <c r="T61" s="14"/>
      <c r="U61" s="14">
        <v>2681.3821830000002</v>
      </c>
      <c r="V61" s="14">
        <v>3167.3404129999999</v>
      </c>
      <c r="W61" s="14">
        <v>2707.2179369999999</v>
      </c>
      <c r="X61" s="14">
        <v>2377.5045049999999</v>
      </c>
      <c r="Y61" s="14">
        <v>2116.6864169999999</v>
      </c>
      <c r="Z61" s="14">
        <v>2119.7621020000001</v>
      </c>
      <c r="AA61" s="15">
        <v>1494.1677729999999</v>
      </c>
    </row>
    <row r="62">
      <c r="A62" s="1"/>
      <c r="B62" s="16"/>
      <c r="C62" s="13" t="s">
        <v>29</v>
      </c>
      <c r="D62" s="14"/>
      <c r="E62" s="14">
        <v>1414.8151</v>
      </c>
      <c r="F62" s="14">
        <v>1383.7506814999999</v>
      </c>
      <c r="G62" s="14">
        <v>1325.9278035</v>
      </c>
      <c r="H62" s="14">
        <v>1380.367428</v>
      </c>
      <c r="I62" s="14">
        <v>1621.8087005</v>
      </c>
      <c r="J62" s="14"/>
      <c r="K62" s="14"/>
      <c r="L62" s="14">
        <v>2157.900596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4244.4453000000003</v>
      </c>
      <c r="F63" s="19">
        <v>4151.2520445</v>
      </c>
      <c r="G63" s="19">
        <v>3977.7834105000002</v>
      </c>
      <c r="H63" s="19">
        <v>4141.1022839999996</v>
      </c>
      <c r="I63" s="19">
        <v>4865.4261015000002</v>
      </c>
      <c r="J63" s="19"/>
      <c r="K63" s="19"/>
      <c r="L63" s="19">
        <v>6473.7017880000003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45367</v>
      </c>
      <c r="C64" s="13" t="s">
        <v>27</v>
      </c>
      <c r="D64" s="14">
        <v>5160.5489100000004</v>
      </c>
      <c r="E64" s="14">
        <v>3789.6916200000001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>
        <v>1067.4816430328599</v>
      </c>
      <c r="K65" s="14">
        <v>1081.18758</v>
      </c>
      <c r="L65" s="14">
        <v>982.17097000000001</v>
      </c>
      <c r="M65" s="14">
        <v>867.16409999999996</v>
      </c>
      <c r="N65" s="14">
        <v>827.80345999999997</v>
      </c>
      <c r="O65" s="14">
        <v>1276.01664341074</v>
      </c>
      <c r="P65" s="14">
        <v>1150.22265914336</v>
      </c>
      <c r="Q65" s="14">
        <v>970.81202804476004</v>
      </c>
      <c r="R65" s="14">
        <v>1168.0671896686099</v>
      </c>
      <c r="S65" s="14">
        <v>1515.51318877519</v>
      </c>
      <c r="T65" s="14">
        <v>1515.20323419036</v>
      </c>
      <c r="U65" s="14">
        <v>1419.23332038433</v>
      </c>
      <c r="V65" s="14">
        <v>1566.06137605357</v>
      </c>
      <c r="W65" s="14">
        <v>1979.25153333347</v>
      </c>
      <c r="X65" s="14">
        <v>2011.0907812313999</v>
      </c>
      <c r="Y65" s="14">
        <v>1664.04912167934</v>
      </c>
      <c r="Z65" s="14">
        <v>1712.7244516002499</v>
      </c>
      <c r="AA65" s="15">
        <v>1610.6983104605799</v>
      </c>
    </row>
    <row r="66">
      <c r="A66" s="1"/>
      <c r="B66" s="16"/>
      <c r="C66" s="13" t="s">
        <v>29</v>
      </c>
      <c r="D66" s="14"/>
      <c r="E66" s="14"/>
      <c r="F66" s="14">
        <v>1253.3903800000001</v>
      </c>
      <c r="G66" s="14">
        <v>1175.2841100000001</v>
      </c>
      <c r="H66" s="14">
        <v>1246.317765</v>
      </c>
      <c r="I66" s="14">
        <v>1449.2710649999999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>
        <v>3760.1711399999999</v>
      </c>
      <c r="G67" s="19">
        <v>3525.8523300000002</v>
      </c>
      <c r="H67" s="19">
        <v>3738.9532949999998</v>
      </c>
      <c r="I67" s="19">
        <v>4347.8131949999997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45368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1998.7825</v>
      </c>
      <c r="E69" s="14">
        <v>1840.7249300000001</v>
      </c>
      <c r="F69" s="14">
        <v>1717.1079199999999</v>
      </c>
      <c r="G69" s="14"/>
      <c r="H69" s="14"/>
      <c r="I69" s="14"/>
      <c r="J69" s="14"/>
      <c r="K69" s="14">
        <v>1673.4422099999999</v>
      </c>
      <c r="L69" s="14">
        <v>1503.6994500000001</v>
      </c>
      <c r="M69" s="14">
        <v>1424.3631600000001</v>
      </c>
      <c r="N69" s="14">
        <v>1209.7246700000001</v>
      </c>
      <c r="O69" s="14">
        <v>1152.52874</v>
      </c>
      <c r="P69" s="14">
        <v>1276.1457499999999</v>
      </c>
      <c r="Q69" s="14">
        <v>1207.8796400000001</v>
      </c>
      <c r="R69" s="14">
        <v>1392.38264</v>
      </c>
      <c r="S69" s="14">
        <v>1599.6150473528501</v>
      </c>
      <c r="T69" s="14">
        <v>1374.0951952630101</v>
      </c>
      <c r="U69" s="14">
        <v>1482.5278273065701</v>
      </c>
      <c r="V69" s="14">
        <v>1995.37895532371</v>
      </c>
      <c r="W69" s="14">
        <v>1908.9034791812701</v>
      </c>
      <c r="X69" s="14">
        <v>1738.83514764751</v>
      </c>
      <c r="Y69" s="14">
        <v>1607.3486806359399</v>
      </c>
      <c r="Z69" s="14">
        <v>2217.11105</v>
      </c>
      <c r="AA69" s="15">
        <v>2027.07296</v>
      </c>
    </row>
    <row r="70">
      <c r="A70" s="1"/>
      <c r="B70" s="16"/>
      <c r="C70" s="13" t="s">
        <v>29</v>
      </c>
      <c r="D70" s="14"/>
      <c r="E70" s="14"/>
      <c r="F70" s="14"/>
      <c r="G70" s="14">
        <v>1762.0036500000001</v>
      </c>
      <c r="H70" s="14">
        <v>1797.0592200000001</v>
      </c>
      <c r="I70" s="14">
        <v>1788.4490800000001</v>
      </c>
      <c r="J70" s="14">
        <v>1838.8798999999999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/>
      <c r="G71" s="19">
        <v>5286.0109499999999</v>
      </c>
      <c r="H71" s="19">
        <v>5391.1776600000003</v>
      </c>
      <c r="I71" s="19">
        <v>5365.3472400000001</v>
      </c>
      <c r="J71" s="19">
        <v>5516.6396999999997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45369</v>
      </c>
      <c r="C72" s="13" t="s">
        <v>27</v>
      </c>
      <c r="D72" s="14"/>
      <c r="E72" s="14">
        <v>5151.4600505210701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1286.99095196188</v>
      </c>
      <c r="E73" s="14"/>
      <c r="F73" s="14">
        <v>1793.36916</v>
      </c>
      <c r="G73" s="14">
        <v>1803.2093199999999</v>
      </c>
      <c r="H73" s="14">
        <v>1934.8214599999999</v>
      </c>
      <c r="I73" s="14">
        <v>2111.32933</v>
      </c>
      <c r="J73" s="14">
        <v>1548.3282890303799</v>
      </c>
      <c r="K73" s="14">
        <v>2080.53229342332</v>
      </c>
      <c r="L73" s="14">
        <v>2052.24628548071</v>
      </c>
      <c r="M73" s="14">
        <v>1752.34137856745</v>
      </c>
      <c r="N73" s="14">
        <v>1539.67871704922</v>
      </c>
      <c r="O73" s="14">
        <v>1317.25470106736</v>
      </c>
      <c r="P73" s="14">
        <v>1413.64367469226</v>
      </c>
      <c r="Q73" s="14">
        <v>1494.6357573452799</v>
      </c>
      <c r="R73" s="14">
        <v>1592.40948687117</v>
      </c>
      <c r="S73" s="14">
        <v>1804.81446165944</v>
      </c>
      <c r="T73" s="14">
        <v>1901.35111825065</v>
      </c>
      <c r="U73" s="14">
        <v>2167.44277413389</v>
      </c>
      <c r="V73" s="14">
        <v>3184.3873086785102</v>
      </c>
      <c r="W73" s="14">
        <v>2675.0844513358902</v>
      </c>
      <c r="X73" s="14">
        <v>2692.54614920632</v>
      </c>
      <c r="Y73" s="14">
        <v>1932.44225506937</v>
      </c>
      <c r="Z73" s="14">
        <v>1576.88564</v>
      </c>
      <c r="AA73" s="15">
        <v>1532.3934279011601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45370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>
        <v>5057.3169136125998</v>
      </c>
      <c r="R76" s="14">
        <v>5273.4595740497998</v>
      </c>
      <c r="S76" s="14"/>
      <c r="T76" s="14">
        <v>6914.4232606805999</v>
      </c>
      <c r="U76" s="14">
        <v>9766.0209500000001</v>
      </c>
      <c r="V76" s="14"/>
      <c r="W76" s="14">
        <v>11895.5928</v>
      </c>
      <c r="X76" s="14">
        <v>10146.674999999999</v>
      </c>
      <c r="Y76" s="14">
        <v>8368.2396000000008</v>
      </c>
      <c r="Z76" s="14">
        <v>7586.0231999999996</v>
      </c>
      <c r="AA76" s="15">
        <v>6171.7518187769501</v>
      </c>
    </row>
    <row r="77">
      <c r="A77" s="1"/>
      <c r="B77" s="16"/>
      <c r="C77" s="13" t="s">
        <v>28</v>
      </c>
      <c r="D77" s="14">
        <v>1371.95345</v>
      </c>
      <c r="E77" s="14">
        <v>1356.5797</v>
      </c>
      <c r="F77" s="14">
        <v>1313.5332000000001</v>
      </c>
      <c r="G77" s="14">
        <v>2170.7734999999998</v>
      </c>
      <c r="H77" s="14">
        <v>2234.1133500000001</v>
      </c>
      <c r="I77" s="14">
        <v>1918.4786479393499</v>
      </c>
      <c r="J77" s="14">
        <v>2015.2077364314</v>
      </c>
      <c r="K77" s="14">
        <v>2504.7503698262499</v>
      </c>
      <c r="L77" s="14">
        <v>2220.6164157159501</v>
      </c>
      <c r="M77" s="14">
        <v>1520.4658268513001</v>
      </c>
      <c r="N77" s="14">
        <v>1401.2212862126501</v>
      </c>
      <c r="O77" s="14">
        <v>1251.14098610515</v>
      </c>
      <c r="P77" s="14">
        <v>1005.44325</v>
      </c>
      <c r="Q77" s="14"/>
      <c r="R77" s="14"/>
      <c r="S77" s="14">
        <v>2191.6817999999998</v>
      </c>
      <c r="T77" s="14"/>
      <c r="U77" s="14"/>
      <c r="V77" s="14">
        <v>3923.3809999999999</v>
      </c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45371</v>
      </c>
      <c r="C80" s="13" t="s">
        <v>27</v>
      </c>
      <c r="D80" s="14">
        <v>6310.5129187194498</v>
      </c>
      <c r="E80" s="14">
        <v>6225.0897757600997</v>
      </c>
      <c r="F80" s="14">
        <v>6024.1195989523503</v>
      </c>
      <c r="G80" s="14">
        <v>6022.2394600465996</v>
      </c>
      <c r="H80" s="14">
        <v>6391.1001403850996</v>
      </c>
      <c r="I80" s="14">
        <v>6444.0808157229003</v>
      </c>
      <c r="J80" s="14">
        <v>9193.0975326718508</v>
      </c>
      <c r="K80" s="14">
        <v>9009.7159792734492</v>
      </c>
      <c r="L80" s="14"/>
      <c r="M80" s="14"/>
      <c r="N80" s="14"/>
      <c r="O80" s="14"/>
      <c r="P80" s="14"/>
      <c r="Q80" s="14">
        <v>4282.8923495085</v>
      </c>
      <c r="R80" s="14">
        <v>4154.8402453001499</v>
      </c>
      <c r="S80" s="14"/>
      <c r="T80" s="14"/>
      <c r="U80" s="14">
        <v>10165.553988368099</v>
      </c>
      <c r="V80" s="14">
        <v>13907.7710602803</v>
      </c>
      <c r="W80" s="14">
        <v>14172.96842058125</v>
      </c>
      <c r="X80" s="14">
        <v>10598.829160435251</v>
      </c>
      <c r="Y80" s="14">
        <v>8534.70334450685</v>
      </c>
      <c r="Z80" s="14">
        <v>7811.2016184229997</v>
      </c>
      <c r="AA80" s="15">
        <v>6342.1813512358003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887.23916540455002</v>
      </c>
      <c r="Q81" s="14"/>
      <c r="R81" s="14"/>
      <c r="S81" s="14">
        <v>2027.4901500000001</v>
      </c>
      <c r="T81" s="14">
        <v>2666.4232000000002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>
        <v>2185.8397749999999</v>
      </c>
      <c r="M82" s="14">
        <v>2167.69875</v>
      </c>
      <c r="N82" s="14">
        <v>1593.9503999999999</v>
      </c>
      <c r="O82" s="14">
        <v>1538.9123750000001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>
        <v>6557.5193250000002</v>
      </c>
      <c r="M83" s="19">
        <v>6503.0962499999996</v>
      </c>
      <c r="N83" s="19">
        <v>4781.8512000000001</v>
      </c>
      <c r="O83" s="19">
        <v>4616.7371249999997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45372</v>
      </c>
      <c r="C84" s="13" t="s">
        <v>27</v>
      </c>
      <c r="D84" s="14">
        <v>6139.5526909018199</v>
      </c>
      <c r="E84" s="14">
        <v>6507.9100200000003</v>
      </c>
      <c r="F84" s="14">
        <v>6421.8184199999996</v>
      </c>
      <c r="G84" s="14">
        <v>6327.7326000000003</v>
      </c>
      <c r="H84" s="14">
        <v>6333.2670600000001</v>
      </c>
      <c r="I84" s="14">
        <v>6699.7713000000003</v>
      </c>
      <c r="J84" s="14">
        <v>8421.6033000000007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>
        <v>9225.3298799999993</v>
      </c>
      <c r="V84" s="14">
        <v>11495.073420000001</v>
      </c>
      <c r="W84" s="14">
        <v>11306.90178</v>
      </c>
      <c r="X84" s="14">
        <v>8939.3827799999999</v>
      </c>
      <c r="Y84" s="14">
        <v>7532.4000599999999</v>
      </c>
      <c r="Z84" s="14">
        <v>7017.0803400000004</v>
      </c>
      <c r="AA84" s="15">
        <v>6014.5575691726799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>
        <v>2773.6055257367998</v>
      </c>
      <c r="L85" s="14">
        <v>3050.1024000000002</v>
      </c>
      <c r="M85" s="14">
        <v>2427.1681800000001</v>
      </c>
      <c r="N85" s="14">
        <v>1013.22275203986</v>
      </c>
      <c r="O85" s="14">
        <v>863.1392448519</v>
      </c>
      <c r="P85" s="14">
        <v>821.93826485190004</v>
      </c>
      <c r="Q85" s="14">
        <v>1090.0902520398599</v>
      </c>
      <c r="R85" s="14">
        <v>1367.95338708132</v>
      </c>
      <c r="S85" s="14">
        <v>1486.4844187999199</v>
      </c>
      <c r="T85" s="14">
        <v>1475.94384848358</v>
      </c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45373</v>
      </c>
      <c r="C88" s="13" t="s">
        <v>27</v>
      </c>
      <c r="D88" s="14">
        <v>4415.0132100000001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>
        <v>1579.29432</v>
      </c>
      <c r="F89" s="14">
        <v>975.59581745042999</v>
      </c>
      <c r="G89" s="14">
        <v>946.04934243873004</v>
      </c>
      <c r="H89" s="14">
        <v>990.00131246092997</v>
      </c>
      <c r="I89" s="14">
        <v>1411.0009695117401</v>
      </c>
      <c r="J89" s="14">
        <v>1638.7516097790799</v>
      </c>
      <c r="K89" s="14">
        <v>1682.8639052343201</v>
      </c>
      <c r="L89" s="14">
        <v>1372.6004336558501</v>
      </c>
      <c r="M89" s="14">
        <v>1938.44848</v>
      </c>
      <c r="N89" s="14">
        <v>1309.08435808936</v>
      </c>
      <c r="O89" s="14">
        <v>1056.6296937499999</v>
      </c>
      <c r="P89" s="14">
        <v>1045.7674439448199</v>
      </c>
      <c r="Q89" s="14">
        <v>1087.2473583436999</v>
      </c>
      <c r="R89" s="14">
        <v>959.74194350119001</v>
      </c>
      <c r="S89" s="14">
        <v>1040.51577312423</v>
      </c>
      <c r="T89" s="14">
        <v>1982.5719695032201</v>
      </c>
      <c r="U89" s="14">
        <v>1579.3794727453801</v>
      </c>
      <c r="V89" s="14">
        <v>2652.3604714161802</v>
      </c>
      <c r="W89" s="14">
        <v>2122.3304899999998</v>
      </c>
      <c r="X89" s="14">
        <v>1730.62591357867</v>
      </c>
      <c r="Y89" s="14">
        <v>1543.26652441734</v>
      </c>
      <c r="Z89" s="14">
        <v>1716.8091712498001</v>
      </c>
      <c r="AA89" s="15">
        <v>1475.72465912191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45374</v>
      </c>
      <c r="C92" s="13" t="s">
        <v>27</v>
      </c>
      <c r="D92" s="14"/>
      <c r="E92" s="14">
        <v>6234.9780499999997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2231.65355</v>
      </c>
      <c r="E93" s="14"/>
      <c r="F93" s="14">
        <v>1899.5805499999999</v>
      </c>
      <c r="G93" s="14">
        <v>1830.0912000000001</v>
      </c>
      <c r="H93" s="14">
        <v>1707.1012000000001</v>
      </c>
      <c r="I93" s="14">
        <v>1980.75395</v>
      </c>
      <c r="J93" s="14">
        <v>1940.16725</v>
      </c>
      <c r="K93" s="14">
        <v>1863.2985000000001</v>
      </c>
      <c r="L93" s="14">
        <v>1137.0425499999999</v>
      </c>
      <c r="M93" s="14">
        <v>317.31420000000003</v>
      </c>
      <c r="N93" s="14">
        <v>12.298999999999999</v>
      </c>
      <c r="O93" s="14">
        <v>12.298999999999999</v>
      </c>
      <c r="P93" s="14">
        <v>68.259450000000001</v>
      </c>
      <c r="Q93" s="14">
        <v>65.79965</v>
      </c>
      <c r="R93" s="14">
        <v>104.5415</v>
      </c>
      <c r="S93" s="14">
        <v>218.9222</v>
      </c>
      <c r="T93" s="14">
        <v>786.39940612554994</v>
      </c>
      <c r="U93" s="14">
        <v>1294.78869812215</v>
      </c>
      <c r="V93" s="14">
        <v>2325.1259500000001</v>
      </c>
      <c r="W93" s="14">
        <v>2344.8043499999999</v>
      </c>
      <c r="X93" s="14">
        <v>1994.8978</v>
      </c>
      <c r="Y93" s="14">
        <v>1795.0390500000001</v>
      </c>
      <c r="Z93" s="14">
        <v>1219.4458500000001</v>
      </c>
      <c r="AA93" s="15">
        <v>899.67184999999995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45375</v>
      </c>
      <c r="C96" s="13" t="s">
        <v>27</v>
      </c>
      <c r="D96" s="14"/>
      <c r="E96" s="14"/>
      <c r="F96" s="14"/>
      <c r="G96" s="14"/>
      <c r="H96" s="14"/>
      <c r="I96" s="14"/>
      <c r="J96" s="14">
        <v>1780.28025</v>
      </c>
      <c r="K96" s="14">
        <v>785.29115000000002</v>
      </c>
      <c r="L96" s="14"/>
      <c r="M96" s="14">
        <v>391.72314999999998</v>
      </c>
      <c r="N96" s="14">
        <v>391.72314999999998</v>
      </c>
      <c r="O96" s="14">
        <v>391.79127539090001</v>
      </c>
      <c r="P96" s="14">
        <v>391.94765533104999</v>
      </c>
      <c r="Q96" s="14">
        <v>391.9358685844</v>
      </c>
      <c r="R96" s="14">
        <v>392.7368372697</v>
      </c>
      <c r="S96" s="14">
        <v>13.7033379469</v>
      </c>
      <c r="T96" s="14">
        <v>3771.3281659791501</v>
      </c>
      <c r="U96" s="14">
        <v>6916.3426499999996</v>
      </c>
      <c r="V96" s="14">
        <v>7844.3022000000001</v>
      </c>
      <c r="W96" s="14">
        <v>7860.9058500000001</v>
      </c>
      <c r="X96" s="14">
        <v>6198.1375393070002</v>
      </c>
      <c r="Y96" s="14">
        <v>5891.8359499999997</v>
      </c>
      <c r="Z96" s="14">
        <v>6463.73945</v>
      </c>
      <c r="AA96" s="15">
        <v>6089.8498499999996</v>
      </c>
    </row>
    <row r="97">
      <c r="A97" s="1"/>
      <c r="B97" s="16"/>
      <c r="C97" s="13" t="s">
        <v>28</v>
      </c>
      <c r="D97" s="14">
        <v>1146.2668000000001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563.601675</v>
      </c>
      <c r="F98" s="14">
        <v>624.78920000000005</v>
      </c>
      <c r="G98" s="14">
        <v>776.37437499999999</v>
      </c>
      <c r="H98" s="14">
        <v>842.78897500000005</v>
      </c>
      <c r="I98" s="14">
        <v>975.00322500000004</v>
      </c>
      <c r="J98" s="14"/>
      <c r="K98" s="14"/>
      <c r="L98" s="14">
        <v>151.58517499999999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1690.8050249999999</v>
      </c>
      <c r="F99" s="19">
        <v>1874.3676</v>
      </c>
      <c r="G99" s="19">
        <v>2329.1231250000001</v>
      </c>
      <c r="H99" s="19">
        <v>2528.3669249999998</v>
      </c>
      <c r="I99" s="19">
        <v>2925.0096749999998</v>
      </c>
      <c r="J99" s="19"/>
      <c r="K99" s="19"/>
      <c r="L99" s="19">
        <v>454.75552499999998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45376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10503.960950000001</v>
      </c>
      <c r="L100" s="14">
        <v>8180.0748603451502</v>
      </c>
      <c r="M100" s="14">
        <v>6098.1361069258</v>
      </c>
      <c r="N100" s="14">
        <v>5289.3079399999997</v>
      </c>
      <c r="O100" s="14">
        <v>4853.48470169955</v>
      </c>
      <c r="P100" s="14">
        <v>4825.5748448130998</v>
      </c>
      <c r="Q100" s="14">
        <v>4980.5324449699001</v>
      </c>
      <c r="R100" s="14">
        <v>5033.66639229055</v>
      </c>
      <c r="S100" s="14"/>
      <c r="T100" s="14"/>
      <c r="U100" s="14">
        <v>10007.741975411251</v>
      </c>
      <c r="V100" s="14">
        <v>13466.79005</v>
      </c>
      <c r="W100" s="14">
        <v>12122.764481685899</v>
      </c>
      <c r="X100" s="14">
        <v>9152.5058331283508</v>
      </c>
      <c r="Y100" s="14">
        <v>7563.0817947415499</v>
      </c>
      <c r="Z100" s="14">
        <v>7663.9279101437496</v>
      </c>
      <c r="AA100" s="15">
        <v>6562.8200304232996</v>
      </c>
    </row>
    <row r="101">
      <c r="A101" s="1"/>
      <c r="B101" s="16"/>
      <c r="C101" s="13" t="s">
        <v>28</v>
      </c>
      <c r="D101" s="14">
        <v>1153.03125</v>
      </c>
      <c r="E101" s="14"/>
      <c r="F101" s="14">
        <v>1126.5884000000001</v>
      </c>
      <c r="G101" s="14">
        <v>1161.0255999999999</v>
      </c>
      <c r="H101" s="14">
        <v>1196.6927000000001</v>
      </c>
      <c r="I101" s="14">
        <v>1417.45975</v>
      </c>
      <c r="J101" s="14">
        <v>1664.66965</v>
      </c>
      <c r="K101" s="14"/>
      <c r="L101" s="14"/>
      <c r="M101" s="14"/>
      <c r="N101" s="14"/>
      <c r="O101" s="14"/>
      <c r="P101" s="14"/>
      <c r="Q101" s="14"/>
      <c r="R101" s="14"/>
      <c r="S101" s="14">
        <v>2298.0681500000001</v>
      </c>
      <c r="T101" s="14">
        <v>1602.2897221912001</v>
      </c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1881.1320499999999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5643.3961499999996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45377</v>
      </c>
      <c r="C104" s="13" t="s">
        <v>27</v>
      </c>
      <c r="D104" s="14">
        <v>7373.8654500000002</v>
      </c>
      <c r="E104" s="14">
        <v>6758.9154500000004</v>
      </c>
      <c r="F104" s="14">
        <v>6489.5673500000003</v>
      </c>
      <c r="G104" s="14">
        <v>6362.2727000000004</v>
      </c>
      <c r="H104" s="14">
        <v>6604.5630000000001</v>
      </c>
      <c r="I104" s="14">
        <v>6848.0832</v>
      </c>
      <c r="J104" s="14">
        <v>7630.2996000000003</v>
      </c>
      <c r="K104" s="14">
        <v>6659.3641419553496</v>
      </c>
      <c r="L104" s="14">
        <v>5998.1973945250002</v>
      </c>
      <c r="M104" s="14">
        <v>5022.5870681318502</v>
      </c>
      <c r="N104" s="14">
        <v>4005.7733305218999</v>
      </c>
      <c r="O104" s="14">
        <v>2995.2200391162</v>
      </c>
      <c r="P104" s="14">
        <v>915.98835155730001</v>
      </c>
      <c r="Q104" s="14">
        <v>2206.5570137247</v>
      </c>
      <c r="R104" s="14">
        <v>3002.3136558625001</v>
      </c>
      <c r="S104" s="14">
        <v>4173.4778627184996</v>
      </c>
      <c r="T104" s="14">
        <v>5462.3997170736002</v>
      </c>
      <c r="U104" s="14">
        <v>6514.4437065025504</v>
      </c>
      <c r="V104" s="14">
        <v>8332.2765276397495</v>
      </c>
      <c r="W104" s="14">
        <v>8284.5315267627502</v>
      </c>
      <c r="X104" s="14">
        <v>6369.70151553715</v>
      </c>
      <c r="Y104" s="14">
        <v>5958.7440682833003</v>
      </c>
      <c r="Z104" s="14">
        <v>5696.9174358771497</v>
      </c>
      <c r="AA104" s="15">
        <v>5572.1403776482503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45378</v>
      </c>
      <c r="C108" s="13" t="s">
        <v>27</v>
      </c>
      <c r="D108" s="14">
        <v>5382.83241</v>
      </c>
      <c r="E108" s="14"/>
      <c r="F108" s="14">
        <v>5283.8222400000004</v>
      </c>
      <c r="G108" s="14"/>
      <c r="H108" s="14"/>
      <c r="I108" s="14"/>
      <c r="J108" s="14"/>
      <c r="K108" s="14">
        <v>7594.8795</v>
      </c>
      <c r="L108" s="14">
        <v>6938.70651</v>
      </c>
      <c r="M108" s="14">
        <v>4968.9114772499997</v>
      </c>
      <c r="N108" s="14">
        <v>4159.8563438093397</v>
      </c>
      <c r="O108" s="14">
        <v>3602.82861242433</v>
      </c>
      <c r="P108" s="14"/>
      <c r="Q108" s="14"/>
      <c r="R108" s="14"/>
      <c r="S108" s="14">
        <v>5702.0018399999999</v>
      </c>
      <c r="T108" s="14">
        <v>6951.6208800000004</v>
      </c>
      <c r="U108" s="14"/>
      <c r="V108" s="14">
        <v>10286.60319</v>
      </c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>
        <v>1755.7393500000001</v>
      </c>
      <c r="F109" s="14"/>
      <c r="G109" s="14">
        <v>1755.7393500000001</v>
      </c>
      <c r="H109" s="14">
        <v>1816.00641</v>
      </c>
      <c r="I109" s="14">
        <v>2137.6357200000002</v>
      </c>
      <c r="J109" s="14">
        <v>2466.0297</v>
      </c>
      <c r="K109" s="14"/>
      <c r="L109" s="14"/>
      <c r="M109" s="14"/>
      <c r="N109" s="14"/>
      <c r="O109" s="14"/>
      <c r="P109" s="14">
        <v>800.69093999999996</v>
      </c>
      <c r="Q109" s="14">
        <v>803.76579000000004</v>
      </c>
      <c r="R109" s="14">
        <v>1451.3291999999999</v>
      </c>
      <c r="S109" s="14"/>
      <c r="T109" s="14"/>
      <c r="U109" s="14">
        <v>2605.0129200000001</v>
      </c>
      <c r="V109" s="14"/>
      <c r="W109" s="14">
        <v>3554.5266000000001</v>
      </c>
      <c r="X109" s="14">
        <v>2697.1668288280798</v>
      </c>
      <c r="Y109" s="14">
        <v>2428.5165299999999</v>
      </c>
      <c r="Z109" s="14">
        <v>2393.46324</v>
      </c>
      <c r="AA109" s="15">
        <v>2173.3039800000001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45379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1117.814771042775</v>
      </c>
      <c r="E113" s="14">
        <v>1660.5675000000001</v>
      </c>
      <c r="F113" s="14">
        <v>1813.0936999999999</v>
      </c>
      <c r="G113" s="14">
        <v>1830.929425</v>
      </c>
      <c r="H113" s="14">
        <v>1899.1972000000001</v>
      </c>
      <c r="I113" s="14">
        <v>2080.0145499999999</v>
      </c>
      <c r="J113" s="14">
        <v>2394.90735</v>
      </c>
      <c r="K113" s="14">
        <v>2409.052925</v>
      </c>
      <c r="L113" s="14">
        <v>2335.8665662857002</v>
      </c>
      <c r="M113" s="14">
        <v>1827.909041530175</v>
      </c>
      <c r="N113" s="14">
        <v>1377.1122822285499</v>
      </c>
      <c r="O113" s="14">
        <v>1084.4616743859499</v>
      </c>
      <c r="P113" s="14">
        <v>211.03686476062501</v>
      </c>
      <c r="Q113" s="14">
        <v>12.3005</v>
      </c>
      <c r="R113" s="14">
        <v>30.277059574750002</v>
      </c>
      <c r="S113" s="14">
        <v>880.15227842355</v>
      </c>
      <c r="T113" s="14">
        <v>955.20723130887495</v>
      </c>
      <c r="U113" s="14">
        <v>1149.2083808289001</v>
      </c>
      <c r="V113" s="14">
        <v>1900.6572976411501</v>
      </c>
      <c r="W113" s="14">
        <v>1508.4513168716751</v>
      </c>
      <c r="X113" s="14">
        <v>2271.2873249999998</v>
      </c>
      <c r="Y113" s="14">
        <v>1676.263137883125</v>
      </c>
      <c r="Z113" s="14">
        <v>846.43539263415005</v>
      </c>
      <c r="AA113" s="15">
        <v>461.56876227012498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45380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633.54682000000003</v>
      </c>
      <c r="E117" s="14">
        <v>579.41854799999999</v>
      </c>
      <c r="F117" s="14">
        <v>248.44233951751201</v>
      </c>
      <c r="G117" s="14">
        <v>190.85883048568999</v>
      </c>
      <c r="H117" s="14">
        <v>233.12062599999999</v>
      </c>
      <c r="I117" s="14">
        <v>320.22533536572598</v>
      </c>
      <c r="J117" s="14">
        <v>479.37457424280802</v>
      </c>
      <c r="K117" s="14">
        <v>502.91501263369202</v>
      </c>
      <c r="L117" s="14">
        <v>342.65627150506799</v>
      </c>
      <c r="M117" s="14">
        <v>187.60366999999999</v>
      </c>
      <c r="N117" s="14">
        <v>298.32058999999998</v>
      </c>
      <c r="O117" s="14">
        <v>362.90546000000001</v>
      </c>
      <c r="P117" s="14">
        <v>246.652694</v>
      </c>
      <c r="Q117" s="14">
        <v>182.067824</v>
      </c>
      <c r="R117" s="14">
        <v>247.882882</v>
      </c>
      <c r="S117" s="14">
        <v>396.12053600000002</v>
      </c>
      <c r="T117" s="14">
        <v>1006.29592145165</v>
      </c>
      <c r="U117" s="14">
        <v>1776.617680199628</v>
      </c>
      <c r="V117" s="14">
        <v>2206.6368203278798</v>
      </c>
      <c r="W117" s="14">
        <v>2445.9008883320198</v>
      </c>
      <c r="X117" s="14">
        <v>2026.39637601701</v>
      </c>
      <c r="Y117" s="14">
        <v>1827.325530718394</v>
      </c>
      <c r="Z117" s="14">
        <v>1768.58164193482</v>
      </c>
      <c r="AA117" s="15">
        <v>1620.1408482205679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45381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2095.8419181388499</v>
      </c>
      <c r="E121" s="14">
        <v>1736.48699346185</v>
      </c>
      <c r="F121" s="14">
        <v>1081.69705</v>
      </c>
      <c r="G121" s="14">
        <v>1092.7661499999999</v>
      </c>
      <c r="H121" s="14">
        <v>1111.8296</v>
      </c>
      <c r="I121" s="14">
        <v>1200.3824</v>
      </c>
      <c r="J121" s="14">
        <v>1071.2429</v>
      </c>
      <c r="K121" s="14">
        <v>849.24594999999999</v>
      </c>
      <c r="L121" s="14">
        <v>672.75530000000003</v>
      </c>
      <c r="M121" s="14">
        <v>530.70185000000004</v>
      </c>
      <c r="N121" s="14">
        <v>406.48194999999998</v>
      </c>
      <c r="O121" s="14">
        <v>182.02520000000001</v>
      </c>
      <c r="P121" s="14">
        <v>14.758800000000001</v>
      </c>
      <c r="Q121" s="14">
        <v>23.368099999999998</v>
      </c>
      <c r="R121" s="14">
        <v>266.27334999999999</v>
      </c>
      <c r="S121" s="14">
        <v>512.86829999999998</v>
      </c>
      <c r="T121" s="14">
        <v>969.16120000000001</v>
      </c>
      <c r="U121" s="14">
        <v>2187.1048661287</v>
      </c>
      <c r="V121" s="14">
        <v>1898.6932558635999</v>
      </c>
      <c r="W121" s="14">
        <v>1900.78125647865</v>
      </c>
      <c r="X121" s="14">
        <v>1751.3260678049501</v>
      </c>
      <c r="Y121" s="14">
        <v>1643.0345565836999</v>
      </c>
      <c r="Z121" s="14">
        <v>1642.9537964301001</v>
      </c>
      <c r="AA121" s="15">
        <v>1407.3703778858501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45382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>
        <v>701.68869749999999</v>
      </c>
      <c r="N124" s="14">
        <v>699.84384750000004</v>
      </c>
      <c r="O124" s="14">
        <v>699.84384750000004</v>
      </c>
      <c r="P124" s="14">
        <v>699.49289922469995</v>
      </c>
      <c r="Q124" s="14">
        <v>698.58320000000003</v>
      </c>
      <c r="R124" s="14">
        <v>698.90465096865</v>
      </c>
      <c r="S124" s="14">
        <v>698.90465096865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1105.6801</v>
      </c>
      <c r="E125" s="14">
        <v>887.37284999999997</v>
      </c>
      <c r="F125" s="14"/>
      <c r="G125" s="14">
        <v>562.0643</v>
      </c>
      <c r="H125" s="14">
        <v>589.73704999999995</v>
      </c>
      <c r="I125" s="14">
        <v>743.47455000000002</v>
      </c>
      <c r="J125" s="14">
        <v>533.16165000000001</v>
      </c>
      <c r="K125" s="14">
        <v>567.59884999999997</v>
      </c>
      <c r="L125" s="14">
        <v>482.73575</v>
      </c>
      <c r="M125" s="14"/>
      <c r="N125" s="14"/>
      <c r="O125" s="14"/>
      <c r="P125" s="14"/>
      <c r="Q125" s="14"/>
      <c r="R125" s="14"/>
      <c r="S125" s="14"/>
      <c r="T125" s="14">
        <v>268.73315000000002</v>
      </c>
      <c r="U125" s="14">
        <v>1331.01020383485</v>
      </c>
      <c r="V125" s="14">
        <v>1807.9495230727</v>
      </c>
      <c r="W125" s="14">
        <v>1798.07378827825</v>
      </c>
      <c r="X125" s="14">
        <v>1521.4494147783</v>
      </c>
      <c r="Y125" s="14">
        <v>1769.278806799</v>
      </c>
      <c r="Z125" s="14">
        <v>1554.34171586505</v>
      </c>
      <c r="AA125" s="15">
        <v>1118.797782935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45352</v>
      </c>
      <c r="C4" s="48">
        <f>SUM(E4:AB4)</f>
        <v>71.210000000000008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12.01</v>
      </c>
      <c r="P4" s="51">
        <v>0</v>
      </c>
      <c r="Q4" s="51">
        <v>0</v>
      </c>
      <c r="R4" s="51">
        <v>21.190000000000001</v>
      </c>
      <c r="S4" s="51">
        <v>12.630000000000001</v>
      </c>
      <c r="T4" s="51">
        <v>0</v>
      </c>
      <c r="U4" s="51">
        <v>0</v>
      </c>
      <c r="V4" s="51">
        <v>0.28999999999999998</v>
      </c>
      <c r="W4" s="51">
        <v>0</v>
      </c>
      <c r="X4" s="51">
        <v>0</v>
      </c>
      <c r="Y4" s="51">
        <v>0</v>
      </c>
      <c r="Z4" s="51">
        <v>10.81</v>
      </c>
      <c r="AA4" s="51">
        <v>2.3399999999999999</v>
      </c>
      <c r="AB4" s="52">
        <v>11.94</v>
      </c>
    </row>
    <row r="5" ht="17.25">
      <c r="A5" s="34"/>
      <c r="B5" s="47">
        <v>45353</v>
      </c>
      <c r="C5" s="48">
        <f>SUM(E5:AB5)</f>
        <v>8.0700000000000003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8.0700000000000003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45354</v>
      </c>
      <c r="C6" s="48">
        <f>SUM(E6:AB6)</f>
        <v>52.200000000000003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7.1600000000000001</v>
      </c>
      <c r="W6" s="51">
        <v>0</v>
      </c>
      <c r="X6" s="51">
        <v>0</v>
      </c>
      <c r="Y6" s="51">
        <v>0</v>
      </c>
      <c r="Z6" s="51">
        <v>13.56</v>
      </c>
      <c r="AA6" s="51">
        <v>7.7699999999999996</v>
      </c>
      <c r="AB6" s="52">
        <v>23.710000000000001</v>
      </c>
    </row>
    <row r="7" ht="16.5">
      <c r="A7" s="34"/>
      <c r="B7" s="53">
        <v>45355</v>
      </c>
      <c r="C7" s="48">
        <f>SUM(E7:AB7)</f>
        <v>58.579999999999998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19.890000000000001</v>
      </c>
      <c r="V7" s="51">
        <v>19.550000000000001</v>
      </c>
      <c r="W7" s="51">
        <v>0</v>
      </c>
      <c r="X7" s="51">
        <v>0</v>
      </c>
      <c r="Y7" s="51">
        <v>0</v>
      </c>
      <c r="Z7" s="51">
        <v>0</v>
      </c>
      <c r="AA7" s="51">
        <v>17.149999999999999</v>
      </c>
      <c r="AB7" s="52">
        <v>1.99</v>
      </c>
    </row>
    <row r="8" ht="16.5">
      <c r="A8" s="34"/>
      <c r="B8" s="53">
        <v>45356</v>
      </c>
      <c r="C8" s="48">
        <f>SUM(E8:AB8)</f>
        <v>127.84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1.6699999999999999</v>
      </c>
      <c r="T8" s="51">
        <v>0</v>
      </c>
      <c r="U8" s="51">
        <v>0</v>
      </c>
      <c r="V8" s="51">
        <v>4.9800000000000004</v>
      </c>
      <c r="W8" s="51">
        <v>24.199999999999999</v>
      </c>
      <c r="X8" s="51">
        <v>10.82</v>
      </c>
      <c r="Y8" s="51">
        <v>24.469999999999999</v>
      </c>
      <c r="Z8" s="51">
        <v>21.359999999999999</v>
      </c>
      <c r="AA8" s="51">
        <v>18.800000000000001</v>
      </c>
      <c r="AB8" s="52">
        <v>21.539999999999999</v>
      </c>
    </row>
    <row r="9" ht="16.5">
      <c r="A9" s="34"/>
      <c r="B9" s="53">
        <v>45357</v>
      </c>
      <c r="C9" s="48">
        <f>SUM(E9:AB9)</f>
        <v>97.299999999999997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3.21</v>
      </c>
      <c r="S9" s="51">
        <v>0</v>
      </c>
      <c r="T9" s="51">
        <v>0</v>
      </c>
      <c r="U9" s="51">
        <v>0</v>
      </c>
      <c r="V9" s="51">
        <v>25.399999999999999</v>
      </c>
      <c r="W9" s="51">
        <v>25.780000000000001</v>
      </c>
      <c r="X9" s="51">
        <v>25.550000000000001</v>
      </c>
      <c r="Y9" s="51">
        <v>4.0499999999999998</v>
      </c>
      <c r="Z9" s="51">
        <v>0</v>
      </c>
      <c r="AA9" s="51">
        <v>13.31</v>
      </c>
      <c r="AB9" s="52">
        <v>0</v>
      </c>
    </row>
    <row r="10" ht="16.5">
      <c r="A10" s="34"/>
      <c r="B10" s="53">
        <v>45358</v>
      </c>
      <c r="C10" s="48">
        <f>SUM(E10:AB10)</f>
        <v>117.84999999999999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10.91</v>
      </c>
      <c r="T10" s="51">
        <v>8.2200000000000006</v>
      </c>
      <c r="U10" s="51">
        <v>19.969999999999999</v>
      </c>
      <c r="V10" s="51">
        <v>0</v>
      </c>
      <c r="W10" s="51">
        <v>3.2799999999999998</v>
      </c>
      <c r="X10" s="51">
        <v>13.9</v>
      </c>
      <c r="Y10" s="51">
        <v>14.789999999999999</v>
      </c>
      <c r="Z10" s="51">
        <v>23.699999999999999</v>
      </c>
      <c r="AA10" s="51">
        <v>20.809999999999999</v>
      </c>
      <c r="AB10" s="52">
        <v>2.27</v>
      </c>
    </row>
    <row r="11" ht="16.5">
      <c r="A11" s="34"/>
      <c r="B11" s="53">
        <v>45359</v>
      </c>
      <c r="C11" s="48">
        <f>SUM(E11:AB11)</f>
        <v>43.539999999999999</v>
      </c>
      <c r="D11" s="49"/>
      <c r="E11" s="50">
        <v>4.0599999999999996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20.77</v>
      </c>
      <c r="W11" s="51">
        <v>0</v>
      </c>
      <c r="X11" s="51">
        <v>0</v>
      </c>
      <c r="Y11" s="51">
        <v>9.9700000000000006</v>
      </c>
      <c r="Z11" s="51">
        <v>0</v>
      </c>
      <c r="AA11" s="51">
        <v>1.5700000000000001</v>
      </c>
      <c r="AB11" s="52">
        <v>7.1699999999999999</v>
      </c>
    </row>
    <row r="12" ht="16.5">
      <c r="A12" s="34"/>
      <c r="B12" s="53">
        <v>45360</v>
      </c>
      <c r="C12" s="48">
        <f>SUM(E12:AB12)</f>
        <v>169.98999999999998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11.279999999999999</v>
      </c>
      <c r="P12" s="51">
        <v>11.91</v>
      </c>
      <c r="Q12" s="51">
        <v>8.2599999999999998</v>
      </c>
      <c r="R12" s="51">
        <v>14.83</v>
      </c>
      <c r="S12" s="51">
        <v>15.34</v>
      </c>
      <c r="T12" s="51">
        <v>12.01</v>
      </c>
      <c r="U12" s="51">
        <v>0</v>
      </c>
      <c r="V12" s="51">
        <v>4.3899999999999997</v>
      </c>
      <c r="W12" s="51">
        <v>24.510000000000002</v>
      </c>
      <c r="X12" s="51">
        <v>16.370000000000001</v>
      </c>
      <c r="Y12" s="51">
        <v>22.350000000000001</v>
      </c>
      <c r="Z12" s="51">
        <v>17.780000000000001</v>
      </c>
      <c r="AA12" s="51">
        <v>8.1999999999999993</v>
      </c>
      <c r="AB12" s="52">
        <v>2.7599999999999998</v>
      </c>
    </row>
    <row r="13" ht="16.5">
      <c r="A13" s="34"/>
      <c r="B13" s="53">
        <v>45361</v>
      </c>
      <c r="C13" s="48">
        <f>SUM(E13:AB13)</f>
        <v>36.770000000000003</v>
      </c>
      <c r="D13" s="49"/>
      <c r="E13" s="50">
        <v>5.6600000000000001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8.2100000000000009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15.57</v>
      </c>
      <c r="W13" s="51">
        <v>0</v>
      </c>
      <c r="X13" s="51">
        <v>0</v>
      </c>
      <c r="Y13" s="51">
        <v>0</v>
      </c>
      <c r="Z13" s="51">
        <v>0</v>
      </c>
      <c r="AA13" s="51">
        <v>7.3300000000000001</v>
      </c>
      <c r="AB13" s="52">
        <v>0</v>
      </c>
    </row>
    <row r="14" ht="16.5">
      <c r="A14" s="34"/>
      <c r="B14" s="53">
        <v>45362</v>
      </c>
      <c r="C14" s="48">
        <f>SUM(E14:AB14)</f>
        <v>61.240000000000002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11.76</v>
      </c>
      <c r="P14" s="51">
        <v>0</v>
      </c>
      <c r="Q14" s="51">
        <v>5.8799999999999999</v>
      </c>
      <c r="R14" s="51">
        <v>1.8799999999999999</v>
      </c>
      <c r="S14" s="51">
        <v>0</v>
      </c>
      <c r="T14" s="51">
        <v>26.010000000000002</v>
      </c>
      <c r="U14" s="51">
        <v>8.0999999999999996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7.6100000000000003</v>
      </c>
      <c r="AB14" s="52">
        <v>0</v>
      </c>
    </row>
    <row r="15" ht="16.5">
      <c r="A15" s="34"/>
      <c r="B15" s="53">
        <v>45363</v>
      </c>
      <c r="C15" s="48">
        <f>SUM(E15:AB15)</f>
        <v>49.75</v>
      </c>
      <c r="D15" s="49"/>
      <c r="E15" s="50">
        <v>5.7400000000000002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1.99</v>
      </c>
      <c r="N15" s="51">
        <v>0</v>
      </c>
      <c r="O15" s="51">
        <v>2.8100000000000001</v>
      </c>
      <c r="P15" s="51">
        <v>0</v>
      </c>
      <c r="Q15" s="51">
        <v>0</v>
      </c>
      <c r="R15" s="51">
        <v>0</v>
      </c>
      <c r="S15" s="51">
        <v>0</v>
      </c>
      <c r="T15" s="51">
        <v>22.98</v>
      </c>
      <c r="U15" s="51">
        <v>0</v>
      </c>
      <c r="V15" s="51">
        <v>16.23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45364</v>
      </c>
      <c r="C16" s="48">
        <f>SUM(E16:AB16)</f>
        <v>44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5.7400000000000002</v>
      </c>
      <c r="N16" s="51">
        <v>0</v>
      </c>
      <c r="O16" s="51">
        <v>0</v>
      </c>
      <c r="P16" s="51">
        <v>12.24</v>
      </c>
      <c r="Q16" s="51">
        <v>0</v>
      </c>
      <c r="R16" s="51">
        <v>10.6</v>
      </c>
      <c r="S16" s="51">
        <v>0</v>
      </c>
      <c r="T16" s="51">
        <v>0</v>
      </c>
      <c r="U16" s="51">
        <v>15.42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45365</v>
      </c>
      <c r="C17" s="48">
        <f>SUM(E17:AB17)</f>
        <v>64.569999999999993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9.8699999999999992</v>
      </c>
      <c r="O17" s="51">
        <v>12.68</v>
      </c>
      <c r="P17" s="51">
        <v>12.779999999999999</v>
      </c>
      <c r="Q17" s="51">
        <v>6.9400000000000004</v>
      </c>
      <c r="R17" s="51">
        <v>12.42</v>
      </c>
      <c r="S17" s="51">
        <v>0</v>
      </c>
      <c r="T17" s="51">
        <v>0.81999999999999995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6.3499999999999996</v>
      </c>
      <c r="AB17" s="52">
        <v>2.71</v>
      </c>
    </row>
    <row r="18" ht="16.5">
      <c r="A18" s="34"/>
      <c r="B18" s="53">
        <v>45366</v>
      </c>
      <c r="C18" s="48">
        <f>SUM(E18:AB18)</f>
        <v>89.529999999999987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9.8900000000000006</v>
      </c>
      <c r="L18" s="51">
        <v>5.3200000000000003</v>
      </c>
      <c r="M18" s="51">
        <v>0</v>
      </c>
      <c r="N18" s="51">
        <v>10.640000000000001</v>
      </c>
      <c r="O18" s="51">
        <v>12.470000000000001</v>
      </c>
      <c r="P18" s="51">
        <v>0</v>
      </c>
      <c r="Q18" s="51">
        <v>0.080000000000000002</v>
      </c>
      <c r="R18" s="51">
        <v>6.79</v>
      </c>
      <c r="S18" s="51">
        <v>12.789999999999999</v>
      </c>
      <c r="T18" s="51">
        <v>26.309999999999999</v>
      </c>
      <c r="U18" s="51">
        <v>5.2400000000000002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45367</v>
      </c>
      <c r="C19" s="48">
        <f>SUM(E19:AB19)</f>
        <v>12.41</v>
      </c>
      <c r="D19" s="49"/>
      <c r="E19" s="50">
        <v>11.33</v>
      </c>
      <c r="F19" s="51">
        <v>1.0800000000000001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45368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45369</v>
      </c>
      <c r="C21" s="48">
        <f>SUM(E21:AB21)</f>
        <v>18.799999999999997</v>
      </c>
      <c r="D21" s="49"/>
      <c r="E21" s="50">
        <v>0</v>
      </c>
      <c r="F21" s="51">
        <v>11.99</v>
      </c>
      <c r="G21" s="51">
        <v>0</v>
      </c>
      <c r="H21" s="51">
        <v>0</v>
      </c>
      <c r="I21" s="51">
        <v>0</v>
      </c>
      <c r="J21" s="51">
        <v>0</v>
      </c>
      <c r="K21" s="51">
        <v>5.2699999999999996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1.54</v>
      </c>
      <c r="AB21" s="52">
        <v>0</v>
      </c>
    </row>
    <row r="22" ht="16.5">
      <c r="A22" s="34"/>
      <c r="B22" s="53">
        <v>45370</v>
      </c>
      <c r="C22" s="48">
        <f>SUM(E22:AB22)</f>
        <v>141.46000000000001</v>
      </c>
      <c r="D22" s="49"/>
      <c r="E22" s="50">
        <v>7.4900000000000002</v>
      </c>
      <c r="F22" s="51">
        <v>9.4700000000000006</v>
      </c>
      <c r="G22" s="51">
        <v>13.18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23.920000000000002</v>
      </c>
      <c r="R22" s="51">
        <v>24.75</v>
      </c>
      <c r="S22" s="51">
        <v>5.2300000000000004</v>
      </c>
      <c r="T22" s="51">
        <v>0</v>
      </c>
      <c r="U22" s="51">
        <v>0</v>
      </c>
      <c r="V22" s="51">
        <v>15.51</v>
      </c>
      <c r="W22" s="51">
        <v>0</v>
      </c>
      <c r="X22" s="51">
        <v>5.1200000000000001</v>
      </c>
      <c r="Y22" s="51">
        <v>7.29</v>
      </c>
      <c r="Z22" s="51">
        <v>8.9399999999999995</v>
      </c>
      <c r="AA22" s="51">
        <v>16.149999999999999</v>
      </c>
      <c r="AB22" s="52">
        <v>4.4100000000000001</v>
      </c>
    </row>
    <row r="23" ht="16.5">
      <c r="A23" s="34"/>
      <c r="B23" s="53">
        <v>45371</v>
      </c>
      <c r="C23" s="48">
        <f>SUM(E23:AB23)</f>
        <v>184.76000000000002</v>
      </c>
      <c r="D23" s="49"/>
      <c r="E23" s="50">
        <v>5.8799999999999999</v>
      </c>
      <c r="F23" s="51">
        <v>12.9</v>
      </c>
      <c r="G23" s="51">
        <v>3.8999999999999999</v>
      </c>
      <c r="H23" s="51">
        <v>3.73</v>
      </c>
      <c r="I23" s="51">
        <v>12.75</v>
      </c>
      <c r="J23" s="51">
        <v>0.68999999999999995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14.59</v>
      </c>
      <c r="S23" s="51">
        <v>0</v>
      </c>
      <c r="T23" s="51">
        <v>0</v>
      </c>
      <c r="U23" s="51">
        <v>0</v>
      </c>
      <c r="V23" s="51">
        <v>22.149999999999999</v>
      </c>
      <c r="W23" s="51">
        <v>11.48</v>
      </c>
      <c r="X23" s="51">
        <v>25.690000000000001</v>
      </c>
      <c r="Y23" s="51">
        <v>25.600000000000001</v>
      </c>
      <c r="Z23" s="51">
        <v>8.7100000000000009</v>
      </c>
      <c r="AA23" s="51">
        <v>23.899999999999999</v>
      </c>
      <c r="AB23" s="52">
        <v>12.789999999999999</v>
      </c>
    </row>
    <row r="24" ht="16.5">
      <c r="A24" s="34"/>
      <c r="B24" s="53">
        <v>45372</v>
      </c>
      <c r="C24" s="48">
        <f>SUM(E24:AB24)</f>
        <v>246.92000000000002</v>
      </c>
      <c r="D24" s="49"/>
      <c r="E24" s="50">
        <v>7.1200000000000001</v>
      </c>
      <c r="F24" s="51">
        <v>13.31</v>
      </c>
      <c r="G24" s="51">
        <v>13.32</v>
      </c>
      <c r="H24" s="51">
        <v>13.140000000000001</v>
      </c>
      <c r="I24" s="51">
        <v>13.31</v>
      </c>
      <c r="J24" s="51">
        <v>13.08</v>
      </c>
      <c r="K24" s="51">
        <v>13.07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10.359999999999999</v>
      </c>
      <c r="V24" s="51">
        <v>25.07</v>
      </c>
      <c r="W24" s="51">
        <v>10.02</v>
      </c>
      <c r="X24" s="51">
        <v>24.800000000000001</v>
      </c>
      <c r="Y24" s="51">
        <v>25.379999999999999</v>
      </c>
      <c r="Z24" s="51">
        <v>26.43</v>
      </c>
      <c r="AA24" s="51">
        <v>18.48</v>
      </c>
      <c r="AB24" s="52">
        <v>20.030000000000001</v>
      </c>
    </row>
    <row r="25" ht="16.5">
      <c r="A25" s="34"/>
      <c r="B25" s="53">
        <v>45373</v>
      </c>
      <c r="C25" s="48">
        <f>SUM(E25:AB25)</f>
        <v>16.870000000000001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8.2200000000000006</v>
      </c>
      <c r="U25" s="51">
        <v>0</v>
      </c>
      <c r="V25" s="51">
        <v>2.5600000000000001</v>
      </c>
      <c r="W25" s="51">
        <v>0</v>
      </c>
      <c r="X25" s="51">
        <v>6.0899999999999999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45374</v>
      </c>
      <c r="C26" s="48">
        <f>SUM(E26:AB26)</f>
        <v>3.3399999999999999</v>
      </c>
      <c r="D26" s="49"/>
      <c r="E26" s="50">
        <v>0</v>
      </c>
      <c r="F26" s="51">
        <v>3.3399999999999999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45375</v>
      </c>
      <c r="C27" s="48">
        <f>SUM(E27:AB27)</f>
        <v>78.290000000000006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3.6099999999999999</v>
      </c>
      <c r="V27" s="51">
        <v>20.559999999999999</v>
      </c>
      <c r="W27" s="51">
        <v>2.1200000000000001</v>
      </c>
      <c r="X27" s="51">
        <v>23.210000000000001</v>
      </c>
      <c r="Y27" s="51">
        <v>1.99</v>
      </c>
      <c r="Z27" s="51">
        <v>0</v>
      </c>
      <c r="AA27" s="51">
        <v>16.52</v>
      </c>
      <c r="AB27" s="52">
        <v>10.279999999999999</v>
      </c>
    </row>
    <row r="28" ht="16.5">
      <c r="A28" s="34"/>
      <c r="B28" s="53">
        <v>45376</v>
      </c>
      <c r="C28" s="48">
        <f>SUM(E28:AB28)</f>
        <v>102.17</v>
      </c>
      <c r="D28" s="49"/>
      <c r="E28" s="50">
        <v>4.3399999999999999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12.449999999999999</v>
      </c>
      <c r="M28" s="51">
        <v>10.74</v>
      </c>
      <c r="N28" s="51">
        <v>0.20000000000000001</v>
      </c>
      <c r="O28" s="51">
        <v>0</v>
      </c>
      <c r="P28" s="51">
        <v>0.02</v>
      </c>
      <c r="Q28" s="51">
        <v>2.0099999999999998</v>
      </c>
      <c r="R28" s="51">
        <v>0</v>
      </c>
      <c r="S28" s="51">
        <v>0</v>
      </c>
      <c r="T28" s="51">
        <v>0</v>
      </c>
      <c r="U28" s="51">
        <v>4.3200000000000003</v>
      </c>
      <c r="V28" s="51">
        <v>25.620000000000001</v>
      </c>
      <c r="W28" s="51">
        <v>0</v>
      </c>
      <c r="X28" s="51">
        <v>3.4900000000000002</v>
      </c>
      <c r="Y28" s="51">
        <v>0</v>
      </c>
      <c r="Z28" s="51">
        <v>1.26</v>
      </c>
      <c r="AA28" s="51">
        <v>17.129999999999999</v>
      </c>
      <c r="AB28" s="52">
        <v>20.59</v>
      </c>
    </row>
    <row r="29" ht="16.5">
      <c r="A29" s="34"/>
      <c r="B29" s="53">
        <v>45377</v>
      </c>
      <c r="C29" s="48">
        <f>SUM(E29:AB29)</f>
        <v>346.32999999999998</v>
      </c>
      <c r="D29" s="49"/>
      <c r="E29" s="50">
        <v>9.1699999999999999</v>
      </c>
      <c r="F29" s="51">
        <v>25.129999999999999</v>
      </c>
      <c r="G29" s="51">
        <v>7.0700000000000003</v>
      </c>
      <c r="H29" s="51">
        <v>20.66</v>
      </c>
      <c r="I29" s="51">
        <v>19.859999999999999</v>
      </c>
      <c r="J29" s="51">
        <v>18.27</v>
      </c>
      <c r="K29" s="51">
        <v>20.539999999999999</v>
      </c>
      <c r="L29" s="51">
        <v>12.33</v>
      </c>
      <c r="M29" s="51">
        <v>12.01</v>
      </c>
      <c r="N29" s="51">
        <v>12.51</v>
      </c>
      <c r="O29" s="51">
        <v>12.48</v>
      </c>
      <c r="P29" s="51">
        <v>12.050000000000001</v>
      </c>
      <c r="Q29" s="51">
        <v>12.48</v>
      </c>
      <c r="R29" s="51">
        <v>10.550000000000001</v>
      </c>
      <c r="S29" s="51">
        <v>12.779999999999999</v>
      </c>
      <c r="T29" s="51">
        <v>24.98</v>
      </c>
      <c r="U29" s="51">
        <v>19.579999999999998</v>
      </c>
      <c r="V29" s="51">
        <v>26.489999999999998</v>
      </c>
      <c r="W29" s="51">
        <v>23.18</v>
      </c>
      <c r="X29" s="51">
        <v>22.09</v>
      </c>
      <c r="Y29" s="51">
        <v>0</v>
      </c>
      <c r="Z29" s="51">
        <v>0</v>
      </c>
      <c r="AA29" s="51">
        <v>0</v>
      </c>
      <c r="AB29" s="52">
        <v>12.119999999999999</v>
      </c>
    </row>
    <row r="30" ht="16.5">
      <c r="A30" s="34"/>
      <c r="B30" s="53">
        <v>45378</v>
      </c>
      <c r="C30" s="48">
        <f>SUM(E30:AB30)</f>
        <v>60.210000000000008</v>
      </c>
      <c r="D30" s="49"/>
      <c r="E30" s="50">
        <v>17.41</v>
      </c>
      <c r="F30" s="51">
        <v>0</v>
      </c>
      <c r="G30" s="51">
        <v>2.2799999999999998</v>
      </c>
      <c r="H30" s="51">
        <v>0</v>
      </c>
      <c r="I30" s="51">
        <v>0</v>
      </c>
      <c r="J30" s="51">
        <v>0</v>
      </c>
      <c r="K30" s="51">
        <v>0</v>
      </c>
      <c r="L30" s="51">
        <v>8.3200000000000003</v>
      </c>
      <c r="M30" s="51">
        <v>11.859999999999999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12.279999999999999</v>
      </c>
      <c r="U30" s="51">
        <v>7.9900000000000002</v>
      </c>
      <c r="V30" s="51">
        <v>0</v>
      </c>
      <c r="W30" s="51">
        <v>0.070000000000000007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45379</v>
      </c>
      <c r="C31" s="48">
        <f>SUM(E31:AB31)</f>
        <v>49.350000000000001</v>
      </c>
      <c r="D31" s="49"/>
      <c r="E31" s="50">
        <v>11.15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20.02</v>
      </c>
      <c r="W31" s="51">
        <v>0</v>
      </c>
      <c r="X31" s="51">
        <v>13.94</v>
      </c>
      <c r="Y31" s="51">
        <v>0</v>
      </c>
      <c r="Z31" s="51">
        <v>0</v>
      </c>
      <c r="AA31" s="51">
        <v>0</v>
      </c>
      <c r="AB31" s="52">
        <v>4.2400000000000002</v>
      </c>
    </row>
    <row r="32" ht="16.5">
      <c r="A32" s="34"/>
      <c r="B32" s="53">
        <v>45380</v>
      </c>
      <c r="C32" s="48">
        <f>SUM(E32:AB32)</f>
        <v>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9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45381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45382</v>
      </c>
      <c r="C34" s="55">
        <f>SUM(E34:AB34)</f>
        <v>0</v>
      </c>
      <c r="D34" s="56"/>
      <c r="E34" s="50">
        <v>0</v>
      </c>
      <c r="F34" s="51">
        <v>0</v>
      </c>
      <c r="G34" s="51"/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45352</v>
      </c>
      <c r="C39" s="48">
        <f>SUM(E39:AB39)</f>
        <v>-62.690000000000005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-10.15</v>
      </c>
      <c r="Q39" s="51">
        <v>-13.48</v>
      </c>
      <c r="R39" s="51">
        <v>0</v>
      </c>
      <c r="S39" s="51">
        <v>0</v>
      </c>
      <c r="T39" s="51">
        <v>-4.9800000000000004</v>
      </c>
      <c r="U39" s="51">
        <v>-12.69</v>
      </c>
      <c r="V39" s="51">
        <v>0</v>
      </c>
      <c r="W39" s="51">
        <v>-2.9300000000000002</v>
      </c>
      <c r="X39" s="51">
        <v>-18.100000000000001</v>
      </c>
      <c r="Y39" s="51">
        <v>-0.35999999999999999</v>
      </c>
      <c r="Z39" s="51">
        <v>0</v>
      </c>
      <c r="AA39" s="51">
        <v>0</v>
      </c>
      <c r="AB39" s="52">
        <v>0</v>
      </c>
    </row>
    <row r="40" ht="16.5">
      <c r="A40" s="34"/>
      <c r="B40" s="53">
        <v>45353</v>
      </c>
      <c r="C40" s="48">
        <f>SUM(E40:AB40)</f>
        <v>-191.34999999999999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-13.19</v>
      </c>
      <c r="Q40" s="51">
        <v>-14</v>
      </c>
      <c r="R40" s="51">
        <v>-27.09</v>
      </c>
      <c r="S40" s="51">
        <v>-27.539999999999999</v>
      </c>
      <c r="T40" s="51">
        <v>-27.559999999999999</v>
      </c>
      <c r="U40" s="51">
        <v>-27.739999999999998</v>
      </c>
      <c r="V40" s="51">
        <v>-27.309999999999999</v>
      </c>
      <c r="W40" s="51">
        <v>0</v>
      </c>
      <c r="X40" s="51">
        <v>-5.4800000000000004</v>
      </c>
      <c r="Y40" s="51">
        <v>-4.6799999999999997</v>
      </c>
      <c r="Z40" s="51">
        <v>-11.449999999999999</v>
      </c>
      <c r="AA40" s="51">
        <v>-0.62</v>
      </c>
      <c r="AB40" s="52">
        <v>-4.6900000000000004</v>
      </c>
    </row>
    <row r="41" ht="16.5">
      <c r="A41" s="34"/>
      <c r="B41" s="53">
        <v>45354</v>
      </c>
      <c r="C41" s="48">
        <f>SUM(E41:AB41)</f>
        <v>-183.66999999999996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-13.01</v>
      </c>
      <c r="N41" s="51">
        <v>-24.800000000000001</v>
      </c>
      <c r="O41" s="51">
        <v>-27.600000000000001</v>
      </c>
      <c r="P41" s="51">
        <v>-13.710000000000001</v>
      </c>
      <c r="Q41" s="51">
        <v>-12.800000000000001</v>
      </c>
      <c r="R41" s="51">
        <v>-12.960000000000001</v>
      </c>
      <c r="S41" s="51">
        <v>-13.699999999999999</v>
      </c>
      <c r="T41" s="51">
        <v>-27.18</v>
      </c>
      <c r="U41" s="51">
        <v>-15.23</v>
      </c>
      <c r="V41" s="51">
        <v>0</v>
      </c>
      <c r="W41" s="51">
        <v>-12.91</v>
      </c>
      <c r="X41" s="51">
        <v>-4.3200000000000003</v>
      </c>
      <c r="Y41" s="51">
        <v>-5.4500000000000002</v>
      </c>
      <c r="Z41" s="51">
        <v>0</v>
      </c>
      <c r="AA41" s="51">
        <v>0</v>
      </c>
      <c r="AB41" s="52">
        <v>0</v>
      </c>
    </row>
    <row r="42" ht="16.5">
      <c r="A42" s="34"/>
      <c r="B42" s="53">
        <v>45355</v>
      </c>
      <c r="C42" s="48">
        <f>SUM(E42:AB42)</f>
        <v>-169.48000000000002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-10.800000000000001</v>
      </c>
      <c r="P42" s="51">
        <v>-14</v>
      </c>
      <c r="Q42" s="51">
        <v>-13.9</v>
      </c>
      <c r="R42" s="51">
        <v>-26.640000000000001</v>
      </c>
      <c r="S42" s="51">
        <v>-27.699999999999999</v>
      </c>
      <c r="T42" s="51">
        <v>-25.350000000000001</v>
      </c>
      <c r="U42" s="51">
        <v>0</v>
      </c>
      <c r="V42" s="51">
        <v>0</v>
      </c>
      <c r="W42" s="51">
        <v>-6.0899999999999999</v>
      </c>
      <c r="X42" s="51">
        <v>-3.4100000000000001</v>
      </c>
      <c r="Y42" s="51">
        <v>-21.43</v>
      </c>
      <c r="Z42" s="51">
        <v>-20.16</v>
      </c>
      <c r="AA42" s="51">
        <v>0</v>
      </c>
      <c r="AB42" s="52">
        <v>0</v>
      </c>
    </row>
    <row r="43" ht="16.5">
      <c r="A43" s="34"/>
      <c r="B43" s="53">
        <v>45356</v>
      </c>
      <c r="C43" s="48">
        <f>SUM(E43:AB43)</f>
        <v>-78.980000000000004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-12.98</v>
      </c>
      <c r="P43" s="51">
        <v>-13.52</v>
      </c>
      <c r="Q43" s="51">
        <v>-7.9800000000000004</v>
      </c>
      <c r="R43" s="51">
        <v>-13.470000000000001</v>
      </c>
      <c r="S43" s="51">
        <v>0</v>
      </c>
      <c r="T43" s="51">
        <v>-13.539999999999999</v>
      </c>
      <c r="U43" s="51">
        <v>-17.489999999999998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45357</v>
      </c>
      <c r="C44" s="48">
        <f>SUM(E44:AB44)</f>
        <v>-65.860000000000014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-13.710000000000001</v>
      </c>
      <c r="T44" s="51">
        <v>-13.029999999999999</v>
      </c>
      <c r="U44" s="51">
        <v>-10.67</v>
      </c>
      <c r="V44" s="51">
        <v>0</v>
      </c>
      <c r="W44" s="51">
        <v>0</v>
      </c>
      <c r="X44" s="51">
        <v>0</v>
      </c>
      <c r="Y44" s="51">
        <v>0</v>
      </c>
      <c r="Z44" s="51">
        <v>-24.300000000000001</v>
      </c>
      <c r="AA44" s="51">
        <v>0</v>
      </c>
      <c r="AB44" s="52">
        <v>-4.1500000000000004</v>
      </c>
    </row>
    <row r="45" ht="16.5">
      <c r="A45" s="34"/>
      <c r="B45" s="53">
        <v>45358</v>
      </c>
      <c r="C45" s="48">
        <f>SUM(E45:AB45)</f>
        <v>-108.73999999999999</v>
      </c>
      <c r="D45" s="49"/>
      <c r="E45" s="50">
        <v>-9.2599999999999998</v>
      </c>
      <c r="F45" s="51">
        <v>-1.6100000000000001</v>
      </c>
      <c r="G45" s="51">
        <v>0</v>
      </c>
      <c r="H45" s="51">
        <v>0</v>
      </c>
      <c r="I45" s="51">
        <v>0</v>
      </c>
      <c r="J45" s="51">
        <v>0</v>
      </c>
      <c r="K45" s="51">
        <v>-12.81</v>
      </c>
      <c r="L45" s="51">
        <v>-12.92</v>
      </c>
      <c r="M45" s="51">
        <v>-4.2300000000000004</v>
      </c>
      <c r="N45" s="51">
        <v>-14</v>
      </c>
      <c r="O45" s="51">
        <v>-4</v>
      </c>
      <c r="P45" s="51">
        <v>-12.1</v>
      </c>
      <c r="Q45" s="51">
        <v>-11.56</v>
      </c>
      <c r="R45" s="51">
        <v>-13.949999999999999</v>
      </c>
      <c r="S45" s="51">
        <v>0</v>
      </c>
      <c r="T45" s="51">
        <v>0</v>
      </c>
      <c r="U45" s="51">
        <v>0</v>
      </c>
      <c r="V45" s="51">
        <v>-12.300000000000001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45359</v>
      </c>
      <c r="C46" s="48">
        <f>SUM(E46:AB46)</f>
        <v>-91.02000000000001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-11.970000000000001</v>
      </c>
      <c r="L46" s="51">
        <v>-12.619999999999999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-12.880000000000001</v>
      </c>
      <c r="S46" s="51">
        <v>-13.66</v>
      </c>
      <c r="T46" s="51">
        <v>-7.75</v>
      </c>
      <c r="U46" s="51">
        <v>-0.34000000000000002</v>
      </c>
      <c r="V46" s="51">
        <v>0</v>
      </c>
      <c r="W46" s="51">
        <v>-18.149999999999999</v>
      </c>
      <c r="X46" s="51">
        <v>-0.33000000000000002</v>
      </c>
      <c r="Y46" s="51">
        <v>0</v>
      </c>
      <c r="Z46" s="51">
        <v>-13.32</v>
      </c>
      <c r="AA46" s="51">
        <v>0</v>
      </c>
      <c r="AB46" s="52">
        <v>0</v>
      </c>
    </row>
    <row r="47" ht="16.5">
      <c r="A47" s="34"/>
      <c r="B47" s="53">
        <v>45360</v>
      </c>
      <c r="C47" s="48">
        <f>SUM(E47:AB47)</f>
        <v>-19.91</v>
      </c>
      <c r="D47" s="49"/>
      <c r="E47" s="50">
        <v>-13.859999999999999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-6.0499999999999998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45361</v>
      </c>
      <c r="C48" s="48">
        <f>SUM(E48:AB48)</f>
        <v>-57.710000000000001</v>
      </c>
      <c r="D48" s="49"/>
      <c r="E48" s="50">
        <v>0</v>
      </c>
      <c r="F48" s="51">
        <v>-5.2800000000000002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-6.6799999999999997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-24.890000000000001</v>
      </c>
      <c r="V48" s="51">
        <v>0</v>
      </c>
      <c r="W48" s="51">
        <v>-0.32000000000000001</v>
      </c>
      <c r="X48" s="51">
        <v>-2.8399999999999999</v>
      </c>
      <c r="Y48" s="51">
        <v>-3.8599999999999999</v>
      </c>
      <c r="Z48" s="51">
        <v>-1.6599999999999999</v>
      </c>
      <c r="AA48" s="51">
        <v>0</v>
      </c>
      <c r="AB48" s="52">
        <v>-12.18</v>
      </c>
    </row>
    <row r="49" ht="16.5">
      <c r="A49" s="34"/>
      <c r="B49" s="53">
        <v>45362</v>
      </c>
      <c r="C49" s="48">
        <f>SUM(E49:AB49)</f>
        <v>-105.77</v>
      </c>
      <c r="D49" s="49"/>
      <c r="E49" s="50">
        <v>-12.9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-4.75</v>
      </c>
      <c r="O49" s="51">
        <v>0</v>
      </c>
      <c r="P49" s="51">
        <v>-10.82</v>
      </c>
      <c r="Q49" s="51">
        <v>0</v>
      </c>
      <c r="R49" s="51">
        <v>0</v>
      </c>
      <c r="S49" s="51">
        <v>-1.3600000000000001</v>
      </c>
      <c r="T49" s="51">
        <v>0</v>
      </c>
      <c r="U49" s="51">
        <v>0</v>
      </c>
      <c r="V49" s="51">
        <v>-11.23</v>
      </c>
      <c r="W49" s="51">
        <v>-27.289999999999999</v>
      </c>
      <c r="X49" s="51">
        <v>-6.3499999999999996</v>
      </c>
      <c r="Y49" s="51">
        <v>-9.4800000000000004</v>
      </c>
      <c r="Z49" s="51">
        <v>-11.65</v>
      </c>
      <c r="AA49" s="51">
        <v>0</v>
      </c>
      <c r="AB49" s="52">
        <v>-9.9399999999999995</v>
      </c>
    </row>
    <row r="50" ht="16.5">
      <c r="A50" s="34"/>
      <c r="B50" s="53">
        <v>45363</v>
      </c>
      <c r="C50" s="48">
        <f>SUM(E50:AB50)</f>
        <v>-137.14999999999998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-12</v>
      </c>
      <c r="O50" s="51">
        <v>0</v>
      </c>
      <c r="P50" s="51">
        <v>-13.17</v>
      </c>
      <c r="Q50" s="51">
        <v>-5.5099999999999998</v>
      </c>
      <c r="R50" s="51">
        <v>-27.59</v>
      </c>
      <c r="S50" s="51">
        <v>-2.3999999999999999</v>
      </c>
      <c r="T50" s="51">
        <v>0</v>
      </c>
      <c r="U50" s="51">
        <v>-23.16</v>
      </c>
      <c r="V50" s="51">
        <v>0</v>
      </c>
      <c r="W50" s="51">
        <v>-3.1699999999999999</v>
      </c>
      <c r="X50" s="51">
        <v>-9.4900000000000002</v>
      </c>
      <c r="Y50" s="51">
        <v>-14.23</v>
      </c>
      <c r="Z50" s="51">
        <v>-14.550000000000001</v>
      </c>
      <c r="AA50" s="51">
        <v>-4.0899999999999999</v>
      </c>
      <c r="AB50" s="52">
        <v>-7.79</v>
      </c>
    </row>
    <row r="51" ht="16.5">
      <c r="A51" s="34"/>
      <c r="B51" s="53">
        <v>45364</v>
      </c>
      <c r="C51" s="48">
        <f>SUM(E51:AB51)</f>
        <v>-167.35000000000002</v>
      </c>
      <c r="D51" s="49"/>
      <c r="E51" s="50">
        <v>-8.3699999999999992</v>
      </c>
      <c r="F51" s="51">
        <v>-3.73</v>
      </c>
      <c r="G51" s="51">
        <v>-7.4900000000000002</v>
      </c>
      <c r="H51" s="51">
        <v>-8.8399999999999999</v>
      </c>
      <c r="I51" s="51">
        <v>-8.1099999999999994</v>
      </c>
      <c r="J51" s="51">
        <v>0</v>
      </c>
      <c r="K51" s="51">
        <v>0</v>
      </c>
      <c r="L51" s="51">
        <v>0</v>
      </c>
      <c r="M51" s="51">
        <v>0</v>
      </c>
      <c r="N51" s="51">
        <v>-12.93</v>
      </c>
      <c r="O51" s="51">
        <v>-13.050000000000001</v>
      </c>
      <c r="P51" s="51">
        <v>0</v>
      </c>
      <c r="Q51" s="51">
        <v>-1.1399999999999999</v>
      </c>
      <c r="R51" s="51">
        <v>0</v>
      </c>
      <c r="S51" s="51">
        <v>-0.96999999999999997</v>
      </c>
      <c r="T51" s="51">
        <v>-10.4</v>
      </c>
      <c r="U51" s="51">
        <v>0</v>
      </c>
      <c r="V51" s="51">
        <v>-8.3100000000000005</v>
      </c>
      <c r="W51" s="51">
        <v>-21.91</v>
      </c>
      <c r="X51" s="51">
        <v>-17.870000000000001</v>
      </c>
      <c r="Y51" s="51">
        <v>-21.59</v>
      </c>
      <c r="Z51" s="51">
        <v>-13.9</v>
      </c>
      <c r="AA51" s="51">
        <v>-7.5</v>
      </c>
      <c r="AB51" s="52">
        <v>-1.24</v>
      </c>
    </row>
    <row r="52" ht="16.5">
      <c r="A52" s="34"/>
      <c r="B52" s="53">
        <v>45365</v>
      </c>
      <c r="C52" s="48">
        <f>SUM(E52:AB52)</f>
        <v>-63.509999999999998</v>
      </c>
      <c r="D52" s="49"/>
      <c r="E52" s="50">
        <v>-2.2799999999999998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-4.5499999999999998</v>
      </c>
      <c r="L52" s="51">
        <v>-7.1100000000000003</v>
      </c>
      <c r="M52" s="51">
        <v>-6.6100000000000003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-12.92</v>
      </c>
      <c r="T52" s="51">
        <v>0</v>
      </c>
      <c r="U52" s="51">
        <v>-1.1200000000000001</v>
      </c>
      <c r="V52" s="51">
        <v>-1.6399999999999999</v>
      </c>
      <c r="W52" s="51">
        <v>-11.01</v>
      </c>
      <c r="X52" s="51">
        <v>-7.8300000000000001</v>
      </c>
      <c r="Y52" s="51">
        <v>-4.0899999999999999</v>
      </c>
      <c r="Z52" s="51">
        <v>-4.3499999999999996</v>
      </c>
      <c r="AA52" s="51">
        <v>0</v>
      </c>
      <c r="AB52" s="52">
        <v>0</v>
      </c>
    </row>
    <row r="53" ht="16.5">
      <c r="A53" s="34"/>
      <c r="B53" s="53">
        <v>45366</v>
      </c>
      <c r="C53" s="48">
        <f>SUM(E53:AB53)</f>
        <v>-116.13000000000002</v>
      </c>
      <c r="D53" s="49"/>
      <c r="E53" s="50">
        <v>-2.8300000000000001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-8.4900000000000002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-3.2000000000000002</v>
      </c>
      <c r="W53" s="51">
        <v>-22.859999999999999</v>
      </c>
      <c r="X53" s="51">
        <v>-17.73</v>
      </c>
      <c r="Y53" s="51">
        <v>-14.82</v>
      </c>
      <c r="Z53" s="51">
        <v>-17.260000000000002</v>
      </c>
      <c r="AA53" s="51">
        <v>-23.620000000000001</v>
      </c>
      <c r="AB53" s="52">
        <v>-5.3200000000000003</v>
      </c>
    </row>
    <row r="54" ht="16.5">
      <c r="A54" s="34"/>
      <c r="B54" s="53">
        <v>45367</v>
      </c>
      <c r="C54" s="48">
        <f>SUM(E54:AB54)</f>
        <v>-229.14000000000001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-13.91</v>
      </c>
      <c r="Q54" s="51">
        <v>-13.859999999999999</v>
      </c>
      <c r="R54" s="51">
        <v>-13.93</v>
      </c>
      <c r="S54" s="51">
        <v>-13.81</v>
      </c>
      <c r="T54" s="51">
        <v>-26.940000000000001</v>
      </c>
      <c r="U54" s="51">
        <v>-27.5</v>
      </c>
      <c r="V54" s="51">
        <v>-3.1000000000000001</v>
      </c>
      <c r="W54" s="51">
        <v>-1.8899999999999999</v>
      </c>
      <c r="X54" s="51">
        <v>-14.52</v>
      </c>
      <c r="Y54" s="51">
        <v>-27.350000000000001</v>
      </c>
      <c r="Z54" s="51">
        <v>-21.670000000000002</v>
      </c>
      <c r="AA54" s="51">
        <v>-27.390000000000001</v>
      </c>
      <c r="AB54" s="52">
        <v>-23.27</v>
      </c>
    </row>
    <row r="55" ht="16.5">
      <c r="A55" s="34"/>
      <c r="B55" s="53">
        <v>45368</v>
      </c>
      <c r="C55" s="48">
        <f>SUM(E55:AB55)</f>
        <v>-317.04000000000002</v>
      </c>
      <c r="D55" s="49"/>
      <c r="E55" s="50">
        <v>-13.880000000000001</v>
      </c>
      <c r="F55" s="51">
        <v>-12.460000000000001</v>
      </c>
      <c r="G55" s="51">
        <v>-12.24</v>
      </c>
      <c r="H55" s="51">
        <v>0</v>
      </c>
      <c r="I55" s="51">
        <v>0</v>
      </c>
      <c r="J55" s="51">
        <v>0</v>
      </c>
      <c r="K55" s="51">
        <v>0</v>
      </c>
      <c r="L55" s="51">
        <v>-13.75</v>
      </c>
      <c r="M55" s="51">
        <v>-14</v>
      </c>
      <c r="N55" s="51">
        <v>-14</v>
      </c>
      <c r="O55" s="51">
        <v>-14</v>
      </c>
      <c r="P55" s="51">
        <v>-14</v>
      </c>
      <c r="Q55" s="51">
        <v>-14</v>
      </c>
      <c r="R55" s="51">
        <v>-14</v>
      </c>
      <c r="S55" s="51">
        <v>-10.640000000000001</v>
      </c>
      <c r="T55" s="51">
        <v>-26.079999999999998</v>
      </c>
      <c r="U55" s="51">
        <v>-6.4500000000000002</v>
      </c>
      <c r="V55" s="51">
        <v>-0.54000000000000004</v>
      </c>
      <c r="W55" s="51">
        <v>-27.170000000000002</v>
      </c>
      <c r="X55" s="51">
        <v>-22.670000000000002</v>
      </c>
      <c r="Y55" s="51">
        <v>-18.370000000000001</v>
      </c>
      <c r="Z55" s="51">
        <v>-17.68</v>
      </c>
      <c r="AA55" s="51">
        <v>-26.920000000000002</v>
      </c>
      <c r="AB55" s="52">
        <v>-24.190000000000001</v>
      </c>
    </row>
    <row r="56" ht="16.5">
      <c r="A56" s="34"/>
      <c r="B56" s="53">
        <v>45369</v>
      </c>
      <c r="C56" s="48">
        <f>SUM(E56:AB56)</f>
        <v>-260.33999999999997</v>
      </c>
      <c r="D56" s="49"/>
      <c r="E56" s="50">
        <v>-4.1399999999999997</v>
      </c>
      <c r="F56" s="51">
        <v>0</v>
      </c>
      <c r="G56" s="51">
        <v>-10.65</v>
      </c>
      <c r="H56" s="51">
        <v>-11.050000000000001</v>
      </c>
      <c r="I56" s="51">
        <v>-11.81</v>
      </c>
      <c r="J56" s="51">
        <v>-1.4199999999999999</v>
      </c>
      <c r="K56" s="51">
        <v>0</v>
      </c>
      <c r="L56" s="51">
        <v>-12.19</v>
      </c>
      <c r="M56" s="51">
        <v>-12.81</v>
      </c>
      <c r="N56" s="51">
        <v>-12.67</v>
      </c>
      <c r="O56" s="51">
        <v>-11.220000000000001</v>
      </c>
      <c r="P56" s="51">
        <v>-4.8700000000000001</v>
      </c>
      <c r="Q56" s="51">
        <v>-11.029999999999999</v>
      </c>
      <c r="R56" s="51">
        <v>-12.470000000000001</v>
      </c>
      <c r="S56" s="51">
        <v>-12.15</v>
      </c>
      <c r="T56" s="51">
        <v>-24.91</v>
      </c>
      <c r="U56" s="51">
        <v>-14.43</v>
      </c>
      <c r="V56" s="51">
        <v>-10.41</v>
      </c>
      <c r="W56" s="51">
        <v>-23.670000000000002</v>
      </c>
      <c r="X56" s="51">
        <v>-13.84</v>
      </c>
      <c r="Y56" s="51">
        <v>-25.350000000000001</v>
      </c>
      <c r="Z56" s="51">
        <v>-10.539999999999999</v>
      </c>
      <c r="AA56" s="51">
        <v>0</v>
      </c>
      <c r="AB56" s="52">
        <v>-8.7100000000000009</v>
      </c>
    </row>
    <row r="57" ht="16.5">
      <c r="A57" s="34"/>
      <c r="B57" s="53">
        <v>45370</v>
      </c>
      <c r="C57" s="48">
        <f>SUM(E57:AB57)</f>
        <v>-175.32000000000002</v>
      </c>
      <c r="D57" s="49"/>
      <c r="E57" s="50">
        <v>0</v>
      </c>
      <c r="F57" s="51">
        <v>0</v>
      </c>
      <c r="G57" s="51">
        <v>0</v>
      </c>
      <c r="H57" s="51">
        <v>-12.630000000000001</v>
      </c>
      <c r="I57" s="51">
        <v>-10.68</v>
      </c>
      <c r="J57" s="51">
        <v>-11.869999999999999</v>
      </c>
      <c r="K57" s="51">
        <v>-8.0199999999999996</v>
      </c>
      <c r="L57" s="51">
        <v>-22.600000000000001</v>
      </c>
      <c r="M57" s="51">
        <v>-25.91</v>
      </c>
      <c r="N57" s="51">
        <v>-18.059999999999999</v>
      </c>
      <c r="O57" s="51">
        <v>-23.789999999999999</v>
      </c>
      <c r="P57" s="51">
        <v>-14.15</v>
      </c>
      <c r="Q57" s="51">
        <v>0</v>
      </c>
      <c r="R57" s="51">
        <v>0</v>
      </c>
      <c r="S57" s="51">
        <v>0</v>
      </c>
      <c r="T57" s="51">
        <v>-24.710000000000001</v>
      </c>
      <c r="U57" s="51">
        <v>-2.2200000000000002</v>
      </c>
      <c r="V57" s="51">
        <v>0</v>
      </c>
      <c r="W57" s="51">
        <v>-0.68000000000000005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45371</v>
      </c>
      <c r="C58" s="48">
        <f>SUM(E58:AB58)</f>
        <v>-50.340000000000003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-0.040000000000000001</v>
      </c>
      <c r="L58" s="51">
        <v>-3.8999999999999999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-21.030000000000001</v>
      </c>
      <c r="T58" s="51">
        <v>-21.140000000000001</v>
      </c>
      <c r="U58" s="51">
        <v>-4.2300000000000004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45372</v>
      </c>
      <c r="C59" s="48">
        <f>SUM(E59:AB59)</f>
        <v>-47.290000000000006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-10.02</v>
      </c>
      <c r="M59" s="51">
        <v>-6.6100000000000003</v>
      </c>
      <c r="N59" s="51">
        <v>-9.1500000000000004</v>
      </c>
      <c r="O59" s="51">
        <v>0</v>
      </c>
      <c r="P59" s="51">
        <v>0</v>
      </c>
      <c r="Q59" s="51">
        <v>0</v>
      </c>
      <c r="R59" s="51">
        <v>0</v>
      </c>
      <c r="S59" s="51">
        <v>-11.67</v>
      </c>
      <c r="T59" s="51">
        <v>-9.8399999999999999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45373</v>
      </c>
      <c r="C60" s="48">
        <f>SUM(E60:AB60)</f>
        <v>-185.25</v>
      </c>
      <c r="D60" s="49"/>
      <c r="E60" s="50">
        <v>-6.0300000000000002</v>
      </c>
      <c r="F60" s="51">
        <v>-12.449999999999999</v>
      </c>
      <c r="G60" s="51">
        <v>-3.4900000000000002</v>
      </c>
      <c r="H60" s="51">
        <v>-0.89000000000000001</v>
      </c>
      <c r="I60" s="51">
        <v>-3.6099999999999999</v>
      </c>
      <c r="J60" s="51">
        <v>-11.75</v>
      </c>
      <c r="K60" s="51">
        <v>-3.4500000000000002</v>
      </c>
      <c r="L60" s="51">
        <v>-7.8499999999999996</v>
      </c>
      <c r="M60" s="51">
        <v>-0.029999999999999999</v>
      </c>
      <c r="N60" s="51">
        <v>-3.6000000000000001</v>
      </c>
      <c r="O60" s="51">
        <v>-11.27</v>
      </c>
      <c r="P60" s="51">
        <v>-12.24</v>
      </c>
      <c r="Q60" s="51">
        <v>-12.42</v>
      </c>
      <c r="R60" s="51">
        <v>-12.52</v>
      </c>
      <c r="S60" s="51">
        <v>-2.3700000000000001</v>
      </c>
      <c r="T60" s="51">
        <v>0</v>
      </c>
      <c r="U60" s="51">
        <v>-24.120000000000001</v>
      </c>
      <c r="V60" s="51">
        <v>0</v>
      </c>
      <c r="W60" s="51">
        <v>-24.469999999999999</v>
      </c>
      <c r="X60" s="51">
        <v>0</v>
      </c>
      <c r="Y60" s="51">
        <v>-1.8799999999999999</v>
      </c>
      <c r="Z60" s="51">
        <v>-5.04</v>
      </c>
      <c r="AA60" s="51">
        <v>-20.559999999999999</v>
      </c>
      <c r="AB60" s="52">
        <v>-5.21</v>
      </c>
    </row>
    <row r="61" ht="16.5">
      <c r="A61" s="34"/>
      <c r="B61" s="53">
        <v>45374</v>
      </c>
      <c r="C61" s="48">
        <f>SUM(E61:AB61)</f>
        <v>-182.91000000000003</v>
      </c>
      <c r="D61" s="49"/>
      <c r="E61" s="50">
        <v>-0.47999999999999998</v>
      </c>
      <c r="F61" s="51">
        <v>0</v>
      </c>
      <c r="G61" s="51">
        <v>-4.4699999999999998</v>
      </c>
      <c r="H61" s="51">
        <v>-3.3900000000000001</v>
      </c>
      <c r="I61" s="51">
        <v>-2.79</v>
      </c>
      <c r="J61" s="51">
        <v>-5.9299999999999997</v>
      </c>
      <c r="K61" s="51">
        <v>-0.65000000000000002</v>
      </c>
      <c r="L61" s="51">
        <v>-5.8499999999999996</v>
      </c>
      <c r="M61" s="51">
        <v>-13.460000000000001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-15.34</v>
      </c>
      <c r="V61" s="51">
        <v>-6.0899999999999999</v>
      </c>
      <c r="W61" s="51">
        <v>-25.84</v>
      </c>
      <c r="X61" s="51">
        <v>-22.57</v>
      </c>
      <c r="Y61" s="51">
        <v>-24.300000000000001</v>
      </c>
      <c r="Z61" s="51">
        <v>-22.109999999999999</v>
      </c>
      <c r="AA61" s="51">
        <v>-18.469999999999999</v>
      </c>
      <c r="AB61" s="52">
        <v>-11.17</v>
      </c>
    </row>
    <row r="62" ht="16.5">
      <c r="A62" s="34"/>
      <c r="B62" s="53">
        <v>45375</v>
      </c>
      <c r="C62" s="48">
        <f>SUM(E62:AB62)</f>
        <v>-23.41</v>
      </c>
      <c r="D62" s="49"/>
      <c r="E62" s="50">
        <v>-0.58999999999999997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-10.210000000000001</v>
      </c>
      <c r="U62" s="51">
        <v>-0.42999999999999999</v>
      </c>
      <c r="V62" s="51">
        <v>0</v>
      </c>
      <c r="W62" s="51">
        <v>0</v>
      </c>
      <c r="X62" s="51">
        <v>0</v>
      </c>
      <c r="Y62" s="51">
        <v>0</v>
      </c>
      <c r="Z62" s="51">
        <v>-12.18</v>
      </c>
      <c r="AA62" s="51">
        <v>0</v>
      </c>
      <c r="AB62" s="52">
        <v>0</v>
      </c>
    </row>
    <row r="63" ht="16.5">
      <c r="A63" s="34"/>
      <c r="B63" s="53">
        <v>45376</v>
      </c>
      <c r="C63" s="48">
        <f>SUM(E63:AB63)</f>
        <v>-39.399999999999999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-7.8799999999999999</v>
      </c>
      <c r="P63" s="51">
        <v>0</v>
      </c>
      <c r="Q63" s="51">
        <v>0</v>
      </c>
      <c r="R63" s="51">
        <v>-11.67</v>
      </c>
      <c r="S63" s="51">
        <v>-0.68999999999999995</v>
      </c>
      <c r="T63" s="51">
        <v>-11.15</v>
      </c>
      <c r="U63" s="51">
        <v>0</v>
      </c>
      <c r="V63" s="51">
        <v>0</v>
      </c>
      <c r="W63" s="51">
        <v>-4.4100000000000001</v>
      </c>
      <c r="X63" s="51">
        <v>0</v>
      </c>
      <c r="Y63" s="51">
        <v>-3.6000000000000001</v>
      </c>
      <c r="Z63" s="51">
        <v>0</v>
      </c>
      <c r="AA63" s="51">
        <v>0</v>
      </c>
      <c r="AB63" s="52">
        <v>0</v>
      </c>
    </row>
    <row r="64" ht="16.5">
      <c r="A64" s="34"/>
      <c r="B64" s="53">
        <v>45377</v>
      </c>
      <c r="C64" s="48">
        <f>SUM(E64:AB64)</f>
        <v>-59.620000000000005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-13.68</v>
      </c>
      <c r="Z64" s="51">
        <v>-22.93</v>
      </c>
      <c r="AA64" s="51">
        <v>-23.010000000000002</v>
      </c>
      <c r="AB64" s="52">
        <v>0</v>
      </c>
    </row>
    <row r="65" ht="16.5">
      <c r="A65" s="34"/>
      <c r="B65" s="53">
        <v>45378</v>
      </c>
      <c r="C65" s="48">
        <f>SUM(E65:AB65)</f>
        <v>-165</v>
      </c>
      <c r="D65" s="49"/>
      <c r="E65" s="50">
        <v>0</v>
      </c>
      <c r="F65" s="51">
        <v>-1.21</v>
      </c>
      <c r="G65" s="51">
        <v>0</v>
      </c>
      <c r="H65" s="51">
        <v>-11.06</v>
      </c>
      <c r="I65" s="51">
        <v>-19.359999999999999</v>
      </c>
      <c r="J65" s="51">
        <v>-23.07</v>
      </c>
      <c r="K65" s="51">
        <v>-3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-11.09</v>
      </c>
      <c r="T65" s="51">
        <v>0</v>
      </c>
      <c r="U65" s="51">
        <v>0</v>
      </c>
      <c r="V65" s="51">
        <v>-2.1400000000000001</v>
      </c>
      <c r="W65" s="51">
        <v>-0.029999999999999999</v>
      </c>
      <c r="X65" s="51">
        <v>-22.07</v>
      </c>
      <c r="Y65" s="51">
        <v>-18.280000000000001</v>
      </c>
      <c r="Z65" s="51">
        <v>-22.73</v>
      </c>
      <c r="AA65" s="51">
        <v>-22.030000000000001</v>
      </c>
      <c r="AB65" s="52">
        <v>-8.9299999999999997</v>
      </c>
    </row>
    <row r="66" ht="16.5">
      <c r="A66" s="34"/>
      <c r="B66" s="53">
        <v>45379</v>
      </c>
      <c r="C66" s="48">
        <f>SUM(E66:AB66)</f>
        <v>-344.77999999999997</v>
      </c>
      <c r="D66" s="49"/>
      <c r="E66" s="50">
        <v>0</v>
      </c>
      <c r="F66" s="51">
        <v>-10.58</v>
      </c>
      <c r="G66" s="51">
        <v>-12.539999999999999</v>
      </c>
      <c r="H66" s="51">
        <v>-10.859999999999999</v>
      </c>
      <c r="I66" s="51">
        <v>-12.609999999999999</v>
      </c>
      <c r="J66" s="51">
        <v>-11.31</v>
      </c>
      <c r="K66" s="51">
        <v>-12.800000000000001</v>
      </c>
      <c r="L66" s="51">
        <v>-22.850000000000001</v>
      </c>
      <c r="M66" s="51">
        <v>-25.280000000000001</v>
      </c>
      <c r="N66" s="51">
        <v>-25.289999999999999</v>
      </c>
      <c r="O66" s="51">
        <v>-12.800000000000001</v>
      </c>
      <c r="P66" s="51">
        <v>-12.789999999999999</v>
      </c>
      <c r="Q66" s="51">
        <v>-12.07</v>
      </c>
      <c r="R66" s="51">
        <v>-13.06</v>
      </c>
      <c r="S66" s="51">
        <v>-24.940000000000001</v>
      </c>
      <c r="T66" s="51">
        <v>-25.510000000000002</v>
      </c>
      <c r="U66" s="51">
        <v>-25.710000000000001</v>
      </c>
      <c r="V66" s="51">
        <v>0</v>
      </c>
      <c r="W66" s="51">
        <v>-24.199999999999999</v>
      </c>
      <c r="X66" s="51">
        <v>0</v>
      </c>
      <c r="Y66" s="51">
        <v>-22.859999999999999</v>
      </c>
      <c r="Z66" s="51">
        <v>-24.899999999999999</v>
      </c>
      <c r="AA66" s="51">
        <v>-1.8200000000000001</v>
      </c>
      <c r="AB66" s="52">
        <v>0</v>
      </c>
    </row>
    <row r="67" ht="16.5">
      <c r="A67" s="34"/>
      <c r="B67" s="53">
        <v>45380</v>
      </c>
      <c r="C67" s="48">
        <f>SUM(E67:AB67)</f>
        <v>-252.68000000000001</v>
      </c>
      <c r="D67" s="49"/>
      <c r="E67" s="50">
        <v>-12.140000000000001</v>
      </c>
      <c r="F67" s="51">
        <v>-6.9299999999999997</v>
      </c>
      <c r="G67" s="51">
        <v>-1.8400000000000001</v>
      </c>
      <c r="H67" s="51">
        <v>-0.25</v>
      </c>
      <c r="I67" s="51">
        <v>0</v>
      </c>
      <c r="J67" s="51">
        <v>-10.09</v>
      </c>
      <c r="K67" s="51">
        <v>-10.59</v>
      </c>
      <c r="L67" s="51">
        <v>-10.09</v>
      </c>
      <c r="M67" s="51">
        <v>-11.69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-12.550000000000001</v>
      </c>
      <c r="V67" s="51">
        <v>-23.899999999999999</v>
      </c>
      <c r="W67" s="51">
        <v>-25.969999999999999</v>
      </c>
      <c r="X67" s="51">
        <v>-25.120000000000001</v>
      </c>
      <c r="Y67" s="51">
        <v>-24.989999999999998</v>
      </c>
      <c r="Z67" s="51">
        <v>-25.890000000000001</v>
      </c>
      <c r="AA67" s="51">
        <v>-26</v>
      </c>
      <c r="AB67" s="52">
        <v>-24.640000000000001</v>
      </c>
    </row>
    <row r="68" ht="16.5">
      <c r="A68" s="34"/>
      <c r="B68" s="53">
        <v>45381</v>
      </c>
      <c r="C68" s="48">
        <f>SUM(E68:AB68)</f>
        <v>-198.62999999999997</v>
      </c>
      <c r="D68" s="49"/>
      <c r="E68" s="50">
        <v>-23.379999999999999</v>
      </c>
      <c r="F68" s="51">
        <v>-12.81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-22.940000000000001</v>
      </c>
      <c r="W68" s="51">
        <v>-25.73</v>
      </c>
      <c r="X68" s="51">
        <v>-25.300000000000001</v>
      </c>
      <c r="Y68" s="51">
        <v>-24.440000000000001</v>
      </c>
      <c r="Z68" s="51">
        <v>-25.32</v>
      </c>
      <c r="AA68" s="51">
        <v>-25.73</v>
      </c>
      <c r="AB68" s="52">
        <v>-12.98</v>
      </c>
    </row>
    <row r="69" ht="15.75">
      <c r="A69" s="34"/>
      <c r="B69" s="54">
        <v>45382</v>
      </c>
      <c r="C69" s="55">
        <f>SUM(E69:AB69)</f>
        <v>-183.64000000000001</v>
      </c>
      <c r="D69" s="56"/>
      <c r="E69" s="50">
        <v>0</v>
      </c>
      <c r="F69" s="51">
        <v>0</v>
      </c>
      <c r="G69" s="51"/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-22.789999999999999</v>
      </c>
      <c r="V69" s="51">
        <v>-23.670000000000002</v>
      </c>
      <c r="W69" s="51">
        <v>-25.530000000000001</v>
      </c>
      <c r="X69" s="51">
        <v>-19.940000000000001</v>
      </c>
      <c r="Y69" s="51">
        <v>-15.050000000000001</v>
      </c>
      <c r="Z69" s="51">
        <v>-25.690000000000001</v>
      </c>
      <c r="AA69" s="51">
        <v>-25.41</v>
      </c>
      <c r="AB69" s="52">
        <v>-25.559999999999999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45352</v>
      </c>
      <c r="C74" s="58">
        <f>SUMIF(E74:AB74,"&gt;0")</f>
        <v>133.90000000000003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12.01</v>
      </c>
      <c r="P74" s="60">
        <f t="shared" si="0"/>
        <v>10.15</v>
      </c>
      <c r="Q74" s="60">
        <f t="shared" si="0"/>
        <v>13.48</v>
      </c>
      <c r="R74" s="60">
        <f t="shared" si="0"/>
        <v>21.190000000000001</v>
      </c>
      <c r="S74" s="60">
        <f t="shared" si="0"/>
        <v>12.630000000000001</v>
      </c>
      <c r="T74" s="60">
        <f t="shared" si="0"/>
        <v>4.9800000000000004</v>
      </c>
      <c r="U74" s="60">
        <f t="shared" si="0"/>
        <v>12.69</v>
      </c>
      <c r="V74" s="60">
        <f t="shared" si="0"/>
        <v>0.28999999999999998</v>
      </c>
      <c r="W74" s="60">
        <f t="shared" si="0"/>
        <v>2.9300000000000002</v>
      </c>
      <c r="X74" s="60">
        <f t="shared" si="0"/>
        <v>18.100000000000001</v>
      </c>
      <c r="Y74" s="60">
        <f t="shared" si="0"/>
        <v>0.35999999999999999</v>
      </c>
      <c r="Z74" s="60">
        <f t="shared" si="0"/>
        <v>10.81</v>
      </c>
      <c r="AA74" s="60">
        <f t="shared" si="0"/>
        <v>2.3399999999999999</v>
      </c>
      <c r="AB74" s="61">
        <f t="shared" si="0"/>
        <v>11.94</v>
      </c>
    </row>
    <row r="75" ht="16.5">
      <c r="A75" s="34"/>
      <c r="B75" s="53">
        <v>45353</v>
      </c>
      <c r="C75" s="58">
        <f>SUMIF(E75:AB75,"&gt;0")</f>
        <v>199.41999999999999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13.19</v>
      </c>
      <c r="Q75" s="60">
        <f t="shared" si="1"/>
        <v>14</v>
      </c>
      <c r="R75" s="60">
        <f t="shared" si="1"/>
        <v>27.09</v>
      </c>
      <c r="S75" s="60">
        <f t="shared" si="1"/>
        <v>27.539999999999999</v>
      </c>
      <c r="T75" s="60">
        <f t="shared" ref="T75:AB75" si="2">T5+ABS(T40)</f>
        <v>27.559999999999999</v>
      </c>
      <c r="U75" s="60">
        <f t="shared" si="2"/>
        <v>27.739999999999998</v>
      </c>
      <c r="V75" s="60">
        <f t="shared" si="2"/>
        <v>27.309999999999999</v>
      </c>
      <c r="W75" s="60">
        <f t="shared" si="2"/>
        <v>8.0700000000000003</v>
      </c>
      <c r="X75" s="60">
        <f t="shared" si="2"/>
        <v>5.4800000000000004</v>
      </c>
      <c r="Y75" s="60">
        <f t="shared" si="2"/>
        <v>4.6799999999999997</v>
      </c>
      <c r="Z75" s="60">
        <f t="shared" si="2"/>
        <v>11.449999999999999</v>
      </c>
      <c r="AA75" s="60">
        <f t="shared" si="2"/>
        <v>0.62</v>
      </c>
      <c r="AB75" s="62">
        <f t="shared" si="2"/>
        <v>4.6900000000000004</v>
      </c>
    </row>
    <row r="76" ht="16.5">
      <c r="A76" s="34"/>
      <c r="B76" s="53">
        <v>45354</v>
      </c>
      <c r="C76" s="58">
        <f>SUMIF(E76:AB76,"&gt;0")</f>
        <v>235.86999999999998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13.01</v>
      </c>
      <c r="N76" s="60">
        <f t="shared" si="1"/>
        <v>24.800000000000001</v>
      </c>
      <c r="O76" s="60">
        <f t="shared" si="1"/>
        <v>27.600000000000001</v>
      </c>
      <c r="P76" s="60">
        <f t="shared" si="1"/>
        <v>13.710000000000001</v>
      </c>
      <c r="Q76" s="60">
        <f t="shared" si="1"/>
        <v>12.800000000000001</v>
      </c>
      <c r="R76" s="60">
        <f t="shared" si="1"/>
        <v>12.960000000000001</v>
      </c>
      <c r="S76" s="60">
        <f t="shared" si="1"/>
        <v>13.699999999999999</v>
      </c>
      <c r="T76" s="60">
        <f t="shared" ref="T76:AB76" si="3">T6+ABS(T41)</f>
        <v>27.18</v>
      </c>
      <c r="U76" s="60">
        <f t="shared" si="3"/>
        <v>15.23</v>
      </c>
      <c r="V76" s="60">
        <f t="shared" si="3"/>
        <v>7.1600000000000001</v>
      </c>
      <c r="W76" s="60">
        <f t="shared" si="3"/>
        <v>12.91</v>
      </c>
      <c r="X76" s="60">
        <f t="shared" si="3"/>
        <v>4.3200000000000003</v>
      </c>
      <c r="Y76" s="60">
        <f t="shared" si="3"/>
        <v>5.4500000000000002</v>
      </c>
      <c r="Z76" s="60">
        <f t="shared" si="3"/>
        <v>13.56</v>
      </c>
      <c r="AA76" s="60">
        <f t="shared" si="3"/>
        <v>7.7699999999999996</v>
      </c>
      <c r="AB76" s="62">
        <f t="shared" si="3"/>
        <v>23.710000000000001</v>
      </c>
    </row>
    <row r="77" ht="16.5">
      <c r="A77" s="34"/>
      <c r="B77" s="53">
        <v>45355</v>
      </c>
      <c r="C77" s="58">
        <f>SUMIF(E77:AB77,"&gt;0")</f>
        <v>228.06000000000006</v>
      </c>
      <c r="D77" s="59">
        <f>SUMIF(E77:AB77,"&lt;0")</f>
        <v>0</v>
      </c>
      <c r="E77" s="60">
        <f t="shared" si="1"/>
        <v>0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10.800000000000001</v>
      </c>
      <c r="P77" s="60">
        <f t="shared" si="1"/>
        <v>14</v>
      </c>
      <c r="Q77" s="60">
        <f t="shared" si="1"/>
        <v>13.9</v>
      </c>
      <c r="R77" s="60">
        <f t="shared" si="1"/>
        <v>26.640000000000001</v>
      </c>
      <c r="S77" s="60">
        <f t="shared" si="1"/>
        <v>27.699999999999999</v>
      </c>
      <c r="T77" s="60">
        <f t="shared" ref="T77:AB77" si="4">T7+ABS(T42)</f>
        <v>25.350000000000001</v>
      </c>
      <c r="U77" s="60">
        <f t="shared" si="4"/>
        <v>19.890000000000001</v>
      </c>
      <c r="V77" s="60">
        <f t="shared" si="4"/>
        <v>19.550000000000001</v>
      </c>
      <c r="W77" s="60">
        <f t="shared" si="4"/>
        <v>6.0899999999999999</v>
      </c>
      <c r="X77" s="60">
        <f t="shared" si="4"/>
        <v>3.4100000000000001</v>
      </c>
      <c r="Y77" s="60">
        <f t="shared" si="4"/>
        <v>21.43</v>
      </c>
      <c r="Z77" s="60">
        <f t="shared" si="4"/>
        <v>20.16</v>
      </c>
      <c r="AA77" s="60">
        <f t="shared" si="4"/>
        <v>17.149999999999999</v>
      </c>
      <c r="AB77" s="62">
        <f t="shared" si="4"/>
        <v>1.99</v>
      </c>
    </row>
    <row r="78" ht="16.5">
      <c r="A78" s="34"/>
      <c r="B78" s="53">
        <v>45356</v>
      </c>
      <c r="C78" s="58">
        <f>SUMIF(E78:AB78,"&gt;0")</f>
        <v>206.82000000000002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12.98</v>
      </c>
      <c r="P78" s="60">
        <f t="shared" si="1"/>
        <v>13.52</v>
      </c>
      <c r="Q78" s="60">
        <f t="shared" si="1"/>
        <v>7.9800000000000004</v>
      </c>
      <c r="R78" s="60">
        <f t="shared" si="1"/>
        <v>13.470000000000001</v>
      </c>
      <c r="S78" s="60">
        <f t="shared" si="1"/>
        <v>1.6699999999999999</v>
      </c>
      <c r="T78" s="60">
        <f t="shared" ref="T78:AB78" si="5">T8+ABS(T43)</f>
        <v>13.539999999999999</v>
      </c>
      <c r="U78" s="60">
        <f t="shared" si="5"/>
        <v>17.489999999999998</v>
      </c>
      <c r="V78" s="60">
        <f t="shared" si="5"/>
        <v>4.9800000000000004</v>
      </c>
      <c r="W78" s="60">
        <f t="shared" si="5"/>
        <v>24.199999999999999</v>
      </c>
      <c r="X78" s="60">
        <f t="shared" si="5"/>
        <v>10.82</v>
      </c>
      <c r="Y78" s="60">
        <f t="shared" si="5"/>
        <v>24.469999999999999</v>
      </c>
      <c r="Z78" s="60">
        <f t="shared" si="5"/>
        <v>21.359999999999999</v>
      </c>
      <c r="AA78" s="60">
        <f t="shared" si="5"/>
        <v>18.800000000000001</v>
      </c>
      <c r="AB78" s="62">
        <f t="shared" si="5"/>
        <v>21.539999999999999</v>
      </c>
    </row>
    <row r="79" ht="16.5">
      <c r="A79" s="34"/>
      <c r="B79" s="53">
        <v>45357</v>
      </c>
      <c r="C79" s="58">
        <f>SUMIF(E79:AB79,"&gt;0")</f>
        <v>163.16000000000003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3.21</v>
      </c>
      <c r="S79" s="60">
        <f t="shared" si="1"/>
        <v>13.710000000000001</v>
      </c>
      <c r="T79" s="60">
        <f t="shared" ref="T79:AB79" si="6">T9+ABS(T44)</f>
        <v>13.029999999999999</v>
      </c>
      <c r="U79" s="60">
        <f t="shared" si="6"/>
        <v>10.67</v>
      </c>
      <c r="V79" s="60">
        <f t="shared" si="6"/>
        <v>25.399999999999999</v>
      </c>
      <c r="W79" s="60">
        <f t="shared" si="6"/>
        <v>25.780000000000001</v>
      </c>
      <c r="X79" s="60">
        <f t="shared" si="6"/>
        <v>25.550000000000001</v>
      </c>
      <c r="Y79" s="60">
        <f t="shared" si="6"/>
        <v>4.0499999999999998</v>
      </c>
      <c r="Z79" s="60">
        <f t="shared" si="6"/>
        <v>24.300000000000001</v>
      </c>
      <c r="AA79" s="60">
        <f t="shared" si="6"/>
        <v>13.31</v>
      </c>
      <c r="AB79" s="62">
        <f t="shared" si="6"/>
        <v>4.1500000000000004</v>
      </c>
    </row>
    <row r="80" ht="16.5">
      <c r="A80" s="34"/>
      <c r="B80" s="53">
        <v>45358</v>
      </c>
      <c r="C80" s="58">
        <f>SUMIF(E80:AB80,"&gt;0")</f>
        <v>226.59</v>
      </c>
      <c r="D80" s="59">
        <f>SUMIF(E80:AB80,"&lt;0")</f>
        <v>0</v>
      </c>
      <c r="E80" s="60">
        <f t="shared" si="1"/>
        <v>9.2599999999999998</v>
      </c>
      <c r="F80" s="60">
        <f t="shared" si="1"/>
        <v>1.6100000000000001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12.81</v>
      </c>
      <c r="L80" s="60">
        <f t="shared" si="1"/>
        <v>12.92</v>
      </c>
      <c r="M80" s="60">
        <f t="shared" si="1"/>
        <v>4.2300000000000004</v>
      </c>
      <c r="N80" s="60">
        <f t="shared" si="1"/>
        <v>14</v>
      </c>
      <c r="O80" s="60">
        <f t="shared" si="1"/>
        <v>4</v>
      </c>
      <c r="P80" s="60">
        <f t="shared" si="1"/>
        <v>12.1</v>
      </c>
      <c r="Q80" s="60">
        <f t="shared" si="1"/>
        <v>11.56</v>
      </c>
      <c r="R80" s="60">
        <f t="shared" si="1"/>
        <v>13.949999999999999</v>
      </c>
      <c r="S80" s="60">
        <f t="shared" si="1"/>
        <v>10.91</v>
      </c>
      <c r="T80" s="60">
        <f t="shared" ref="T80:AB80" si="7">T10+ABS(T45)</f>
        <v>8.2200000000000006</v>
      </c>
      <c r="U80" s="60">
        <f t="shared" si="7"/>
        <v>19.969999999999999</v>
      </c>
      <c r="V80" s="60">
        <f t="shared" si="7"/>
        <v>12.300000000000001</v>
      </c>
      <c r="W80" s="60">
        <f t="shared" si="7"/>
        <v>3.2799999999999998</v>
      </c>
      <c r="X80" s="60">
        <f t="shared" si="7"/>
        <v>13.9</v>
      </c>
      <c r="Y80" s="60">
        <f t="shared" si="7"/>
        <v>14.789999999999999</v>
      </c>
      <c r="Z80" s="60">
        <f t="shared" si="7"/>
        <v>23.699999999999999</v>
      </c>
      <c r="AA80" s="60">
        <f t="shared" si="7"/>
        <v>20.809999999999999</v>
      </c>
      <c r="AB80" s="62">
        <f t="shared" si="7"/>
        <v>2.27</v>
      </c>
    </row>
    <row r="81" ht="16.5">
      <c r="A81" s="34"/>
      <c r="B81" s="53">
        <v>45359</v>
      </c>
      <c r="C81" s="58">
        <f>SUMIF(E81:AB81,"&gt;0")</f>
        <v>134.55999999999997</v>
      </c>
      <c r="D81" s="59">
        <f>SUMIF(E81:AB81,"&lt;0")</f>
        <v>0</v>
      </c>
      <c r="E81" s="60">
        <f t="shared" si="1"/>
        <v>4.0599999999999996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11.970000000000001</v>
      </c>
      <c r="L81" s="60">
        <f t="shared" si="1"/>
        <v>12.619999999999999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12.880000000000001</v>
      </c>
      <c r="S81" s="60">
        <f t="shared" si="1"/>
        <v>13.66</v>
      </c>
      <c r="T81" s="60">
        <f t="shared" ref="T81:AB81" si="8">T11+ABS(T46)</f>
        <v>7.75</v>
      </c>
      <c r="U81" s="60">
        <f t="shared" si="8"/>
        <v>0.34000000000000002</v>
      </c>
      <c r="V81" s="60">
        <f t="shared" si="8"/>
        <v>20.77</v>
      </c>
      <c r="W81" s="60">
        <f t="shared" si="8"/>
        <v>18.149999999999999</v>
      </c>
      <c r="X81" s="60">
        <f t="shared" si="8"/>
        <v>0.33000000000000002</v>
      </c>
      <c r="Y81" s="60">
        <f t="shared" si="8"/>
        <v>9.9700000000000006</v>
      </c>
      <c r="Z81" s="60">
        <f t="shared" si="8"/>
        <v>13.32</v>
      </c>
      <c r="AA81" s="60">
        <f t="shared" si="8"/>
        <v>1.5700000000000001</v>
      </c>
      <c r="AB81" s="62">
        <f t="shared" si="8"/>
        <v>7.1699999999999999</v>
      </c>
    </row>
    <row r="82" ht="16.5">
      <c r="A82" s="34"/>
      <c r="B82" s="53">
        <v>45360</v>
      </c>
      <c r="C82" s="58">
        <f>SUMIF(E82:AB82,"&gt;0")</f>
        <v>189.89999999999998</v>
      </c>
      <c r="D82" s="59">
        <f>SUMIF(E82:AB82,"&lt;0")</f>
        <v>0</v>
      </c>
      <c r="E82" s="60">
        <f t="shared" si="1"/>
        <v>13.859999999999999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0</v>
      </c>
      <c r="N82" s="60">
        <f t="shared" si="1"/>
        <v>0</v>
      </c>
      <c r="O82" s="60">
        <f t="shared" si="1"/>
        <v>11.279999999999999</v>
      </c>
      <c r="P82" s="60">
        <f t="shared" si="1"/>
        <v>11.91</v>
      </c>
      <c r="Q82" s="60">
        <f t="shared" si="1"/>
        <v>8.2599999999999998</v>
      </c>
      <c r="R82" s="60">
        <f t="shared" si="1"/>
        <v>14.83</v>
      </c>
      <c r="S82" s="60">
        <f t="shared" si="1"/>
        <v>15.34</v>
      </c>
      <c r="T82" s="60">
        <f t="shared" ref="T82:AB82" si="9">T12+ABS(T47)</f>
        <v>12.01</v>
      </c>
      <c r="U82" s="60">
        <f t="shared" si="9"/>
        <v>6.0499999999999998</v>
      </c>
      <c r="V82" s="60">
        <f t="shared" si="9"/>
        <v>4.3899999999999997</v>
      </c>
      <c r="W82" s="60">
        <f t="shared" si="9"/>
        <v>24.510000000000002</v>
      </c>
      <c r="X82" s="60">
        <f t="shared" si="9"/>
        <v>16.370000000000001</v>
      </c>
      <c r="Y82" s="60">
        <f t="shared" si="9"/>
        <v>22.350000000000001</v>
      </c>
      <c r="Z82" s="60">
        <f t="shared" si="9"/>
        <v>17.780000000000001</v>
      </c>
      <c r="AA82" s="60">
        <f t="shared" si="9"/>
        <v>8.1999999999999993</v>
      </c>
      <c r="AB82" s="62">
        <f t="shared" si="9"/>
        <v>2.7599999999999998</v>
      </c>
    </row>
    <row r="83" ht="16.5">
      <c r="A83" s="34"/>
      <c r="B83" s="53">
        <v>45361</v>
      </c>
      <c r="C83" s="58">
        <f>SUMIF(E83:AB83,"&gt;0")</f>
        <v>94.47999999999999</v>
      </c>
      <c r="D83" s="59">
        <f>SUMIF(E83:AB83,"&lt;0")</f>
        <v>0</v>
      </c>
      <c r="E83" s="60">
        <f t="shared" si="1"/>
        <v>5.6600000000000001</v>
      </c>
      <c r="F83" s="60">
        <f t="shared" si="1"/>
        <v>5.2800000000000002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6.6799999999999997</v>
      </c>
      <c r="M83" s="60">
        <f t="shared" si="1"/>
        <v>8.2100000000000009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24.890000000000001</v>
      </c>
      <c r="V83" s="60">
        <f t="shared" si="10"/>
        <v>15.57</v>
      </c>
      <c r="W83" s="60">
        <f t="shared" si="10"/>
        <v>0.32000000000000001</v>
      </c>
      <c r="X83" s="60">
        <f t="shared" si="10"/>
        <v>2.8399999999999999</v>
      </c>
      <c r="Y83" s="60">
        <f t="shared" si="10"/>
        <v>3.8599999999999999</v>
      </c>
      <c r="Z83" s="60">
        <f t="shared" si="10"/>
        <v>1.6599999999999999</v>
      </c>
      <c r="AA83" s="60">
        <f t="shared" si="10"/>
        <v>7.3300000000000001</v>
      </c>
      <c r="AB83" s="62">
        <f t="shared" si="10"/>
        <v>12.18</v>
      </c>
    </row>
    <row r="84" ht="16.5">
      <c r="A84" s="34"/>
      <c r="B84" s="53">
        <v>45362</v>
      </c>
      <c r="C84" s="58">
        <f>SUMIF(E84:AB84,"&gt;0")</f>
        <v>167.00999999999999</v>
      </c>
      <c r="D84" s="59">
        <f>SUMIF(E84:AB84,"&lt;0")</f>
        <v>0</v>
      </c>
      <c r="E84" s="60">
        <f t="shared" si="1"/>
        <v>12.9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4.75</v>
      </c>
      <c r="O84" s="60">
        <f t="shared" si="1"/>
        <v>11.76</v>
      </c>
      <c r="P84" s="60">
        <f t="shared" si="1"/>
        <v>10.82</v>
      </c>
      <c r="Q84" s="60">
        <f t="shared" si="1"/>
        <v>5.8799999999999999</v>
      </c>
      <c r="R84" s="60">
        <f t="shared" si="1"/>
        <v>1.8799999999999999</v>
      </c>
      <c r="S84" s="60">
        <f t="shared" si="1"/>
        <v>1.3600000000000001</v>
      </c>
      <c r="T84" s="60">
        <f t="shared" ref="T84:AB84" si="11">T14+ABS(T49)</f>
        <v>26.010000000000002</v>
      </c>
      <c r="U84" s="60">
        <f t="shared" si="11"/>
        <v>8.0999999999999996</v>
      </c>
      <c r="V84" s="60">
        <f t="shared" si="11"/>
        <v>11.23</v>
      </c>
      <c r="W84" s="60">
        <f t="shared" si="11"/>
        <v>27.289999999999999</v>
      </c>
      <c r="X84" s="60">
        <f t="shared" si="11"/>
        <v>6.3499999999999996</v>
      </c>
      <c r="Y84" s="60">
        <f t="shared" si="11"/>
        <v>9.4800000000000004</v>
      </c>
      <c r="Z84" s="60">
        <f t="shared" si="11"/>
        <v>11.65</v>
      </c>
      <c r="AA84" s="60">
        <f t="shared" si="11"/>
        <v>7.6100000000000003</v>
      </c>
      <c r="AB84" s="62">
        <f t="shared" si="11"/>
        <v>9.9399999999999995</v>
      </c>
    </row>
    <row r="85" ht="16.5">
      <c r="A85" s="34"/>
      <c r="B85" s="53">
        <v>45363</v>
      </c>
      <c r="C85" s="58">
        <f>SUMIF(E85:AB85,"&gt;0")</f>
        <v>186.90000000000001</v>
      </c>
      <c r="D85" s="59">
        <f>SUMIF(E85:AB85,"&lt;0")</f>
        <v>0</v>
      </c>
      <c r="E85" s="60">
        <f t="shared" si="1"/>
        <v>5.7400000000000002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1.99</v>
      </c>
      <c r="N85" s="60">
        <f t="shared" si="1"/>
        <v>12</v>
      </c>
      <c r="O85" s="60">
        <f t="shared" si="1"/>
        <v>2.8100000000000001</v>
      </c>
      <c r="P85" s="60">
        <f t="shared" si="1"/>
        <v>13.17</v>
      </c>
      <c r="Q85" s="60">
        <f t="shared" si="1"/>
        <v>5.5099999999999998</v>
      </c>
      <c r="R85" s="60">
        <f t="shared" si="1"/>
        <v>27.59</v>
      </c>
      <c r="S85" s="60">
        <f t="shared" si="1"/>
        <v>2.3999999999999999</v>
      </c>
      <c r="T85" s="60">
        <f t="shared" ref="T85:AB85" si="12">T15+ABS(T50)</f>
        <v>22.98</v>
      </c>
      <c r="U85" s="60">
        <f t="shared" si="12"/>
        <v>23.16</v>
      </c>
      <c r="V85" s="60">
        <f t="shared" si="12"/>
        <v>16.23</v>
      </c>
      <c r="W85" s="60">
        <f t="shared" si="12"/>
        <v>3.1699999999999999</v>
      </c>
      <c r="X85" s="60">
        <f t="shared" si="12"/>
        <v>9.4900000000000002</v>
      </c>
      <c r="Y85" s="60">
        <f t="shared" si="12"/>
        <v>14.23</v>
      </c>
      <c r="Z85" s="60">
        <f t="shared" si="12"/>
        <v>14.550000000000001</v>
      </c>
      <c r="AA85" s="60">
        <f t="shared" si="12"/>
        <v>4.0899999999999999</v>
      </c>
      <c r="AB85" s="62">
        <f t="shared" si="12"/>
        <v>7.79</v>
      </c>
    </row>
    <row r="86" ht="16.5">
      <c r="A86" s="34"/>
      <c r="B86" s="53">
        <v>45364</v>
      </c>
      <c r="C86" s="58">
        <f>SUMIF(E86:AB86,"&gt;0")</f>
        <v>211.35000000000002</v>
      </c>
      <c r="D86" s="59">
        <f>SUMIF(E86:AB86,"&lt;0")</f>
        <v>0</v>
      </c>
      <c r="E86" s="60">
        <f t="shared" si="1"/>
        <v>8.3699999999999992</v>
      </c>
      <c r="F86" s="60">
        <f t="shared" si="1"/>
        <v>3.73</v>
      </c>
      <c r="G86" s="60">
        <f t="shared" si="1"/>
        <v>7.4900000000000002</v>
      </c>
      <c r="H86" s="60">
        <f t="shared" si="1"/>
        <v>8.8399999999999999</v>
      </c>
      <c r="I86" s="60">
        <f t="shared" si="1"/>
        <v>8.1099999999999994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5.7400000000000002</v>
      </c>
      <c r="N86" s="60">
        <f t="shared" si="1"/>
        <v>12.93</v>
      </c>
      <c r="O86" s="60">
        <f t="shared" si="1"/>
        <v>13.050000000000001</v>
      </c>
      <c r="P86" s="60">
        <f t="shared" si="1"/>
        <v>12.24</v>
      </c>
      <c r="Q86" s="60">
        <f t="shared" si="1"/>
        <v>1.1399999999999999</v>
      </c>
      <c r="R86" s="60">
        <f t="shared" si="1"/>
        <v>10.6</v>
      </c>
      <c r="S86" s="60">
        <f t="shared" si="1"/>
        <v>0.96999999999999997</v>
      </c>
      <c r="T86" s="60">
        <f t="shared" ref="T86:AB86" si="13">T16+ABS(T51)</f>
        <v>10.4</v>
      </c>
      <c r="U86" s="60">
        <f t="shared" si="13"/>
        <v>15.42</v>
      </c>
      <c r="V86" s="60">
        <f t="shared" si="13"/>
        <v>8.3100000000000005</v>
      </c>
      <c r="W86" s="60">
        <f t="shared" si="13"/>
        <v>21.91</v>
      </c>
      <c r="X86" s="60">
        <f t="shared" si="13"/>
        <v>17.870000000000001</v>
      </c>
      <c r="Y86" s="60">
        <f t="shared" si="13"/>
        <v>21.59</v>
      </c>
      <c r="Z86" s="60">
        <f t="shared" si="13"/>
        <v>13.9</v>
      </c>
      <c r="AA86" s="60">
        <f t="shared" si="13"/>
        <v>7.5</v>
      </c>
      <c r="AB86" s="62">
        <f t="shared" si="13"/>
        <v>1.24</v>
      </c>
    </row>
    <row r="87" ht="16.5">
      <c r="A87" s="34"/>
      <c r="B87" s="53">
        <v>45365</v>
      </c>
      <c r="C87" s="58">
        <f>SUMIF(E87:AB87,"&gt;0")</f>
        <v>128.07999999999998</v>
      </c>
      <c r="D87" s="59">
        <f>SUMIF(E87:AB87,"&lt;0")</f>
        <v>0</v>
      </c>
      <c r="E87" s="60">
        <f t="shared" si="1"/>
        <v>2.2799999999999998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4.5499999999999998</v>
      </c>
      <c r="L87" s="60">
        <f t="shared" si="1"/>
        <v>7.1100000000000003</v>
      </c>
      <c r="M87" s="60">
        <f t="shared" si="1"/>
        <v>6.6100000000000003</v>
      </c>
      <c r="N87" s="60">
        <f t="shared" si="1"/>
        <v>9.8699999999999992</v>
      </c>
      <c r="O87" s="60">
        <f t="shared" si="1"/>
        <v>12.68</v>
      </c>
      <c r="P87" s="60">
        <f t="shared" si="1"/>
        <v>12.779999999999999</v>
      </c>
      <c r="Q87" s="60">
        <f t="shared" si="1"/>
        <v>6.9400000000000004</v>
      </c>
      <c r="R87" s="60">
        <f t="shared" si="1"/>
        <v>12.42</v>
      </c>
      <c r="S87" s="60">
        <f t="shared" si="1"/>
        <v>12.92</v>
      </c>
      <c r="T87" s="60">
        <f t="shared" ref="T87:AB87" si="14">T17+ABS(T52)</f>
        <v>0.81999999999999995</v>
      </c>
      <c r="U87" s="60">
        <f t="shared" si="14"/>
        <v>1.1200000000000001</v>
      </c>
      <c r="V87" s="60">
        <f t="shared" si="14"/>
        <v>1.6399999999999999</v>
      </c>
      <c r="W87" s="60">
        <f t="shared" si="14"/>
        <v>11.01</v>
      </c>
      <c r="X87" s="60">
        <f t="shared" si="14"/>
        <v>7.8300000000000001</v>
      </c>
      <c r="Y87" s="60">
        <f t="shared" si="14"/>
        <v>4.0899999999999999</v>
      </c>
      <c r="Z87" s="60">
        <f t="shared" si="14"/>
        <v>4.3499999999999996</v>
      </c>
      <c r="AA87" s="60">
        <f t="shared" si="14"/>
        <v>6.3499999999999996</v>
      </c>
      <c r="AB87" s="62">
        <f t="shared" si="14"/>
        <v>2.71</v>
      </c>
    </row>
    <row r="88" ht="16.5">
      <c r="A88" s="34"/>
      <c r="B88" s="53">
        <v>45366</v>
      </c>
      <c r="C88" s="58">
        <f>SUMIF(E88:AB88,"&gt;0")</f>
        <v>205.65999999999997</v>
      </c>
      <c r="D88" s="59">
        <f>SUMIF(E88:AB88,"&lt;0")</f>
        <v>0</v>
      </c>
      <c r="E88" s="60">
        <f t="shared" si="1"/>
        <v>2.8300000000000001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9.8900000000000006</v>
      </c>
      <c r="L88" s="60">
        <f t="shared" si="1"/>
        <v>5.3200000000000003</v>
      </c>
      <c r="M88" s="60">
        <f t="shared" si="1"/>
        <v>0</v>
      </c>
      <c r="N88" s="60">
        <f t="shared" si="1"/>
        <v>10.640000000000001</v>
      </c>
      <c r="O88" s="60">
        <f t="shared" si="1"/>
        <v>12.470000000000001</v>
      </c>
      <c r="P88" s="60">
        <f t="shared" si="1"/>
        <v>8.4900000000000002</v>
      </c>
      <c r="Q88" s="60">
        <f t="shared" si="1"/>
        <v>0.080000000000000002</v>
      </c>
      <c r="R88" s="60">
        <f t="shared" si="1"/>
        <v>6.79</v>
      </c>
      <c r="S88" s="60">
        <f t="shared" si="1"/>
        <v>12.789999999999999</v>
      </c>
      <c r="T88" s="60">
        <f t="shared" ref="T88:AB88" si="15">T18+ABS(T53)</f>
        <v>26.309999999999999</v>
      </c>
      <c r="U88" s="60">
        <f t="shared" si="15"/>
        <v>5.2400000000000002</v>
      </c>
      <c r="V88" s="60">
        <f t="shared" si="15"/>
        <v>3.2000000000000002</v>
      </c>
      <c r="W88" s="60">
        <f t="shared" si="15"/>
        <v>22.859999999999999</v>
      </c>
      <c r="X88" s="60">
        <f t="shared" si="15"/>
        <v>17.73</v>
      </c>
      <c r="Y88" s="60">
        <f t="shared" si="15"/>
        <v>14.82</v>
      </c>
      <c r="Z88" s="60">
        <f t="shared" si="15"/>
        <v>17.260000000000002</v>
      </c>
      <c r="AA88" s="60">
        <f t="shared" si="15"/>
        <v>23.620000000000001</v>
      </c>
      <c r="AB88" s="62">
        <f t="shared" si="15"/>
        <v>5.3200000000000003</v>
      </c>
    </row>
    <row r="89" ht="16.5">
      <c r="A89" s="34"/>
      <c r="B89" s="53">
        <v>45367</v>
      </c>
      <c r="C89" s="58">
        <f>SUMIF(E89:AB89,"&gt;0")</f>
        <v>241.54999999999998</v>
      </c>
      <c r="D89" s="59">
        <f>SUMIF(E89:AB89,"&lt;0")</f>
        <v>0</v>
      </c>
      <c r="E89" s="60">
        <f t="shared" si="1"/>
        <v>11.33</v>
      </c>
      <c r="F89" s="60">
        <f t="shared" si="1"/>
        <v>1.0800000000000001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13.91</v>
      </c>
      <c r="Q89" s="60">
        <f t="shared" si="1"/>
        <v>13.859999999999999</v>
      </c>
      <c r="R89" s="60">
        <f t="shared" si="1"/>
        <v>13.93</v>
      </c>
      <c r="S89" s="60">
        <f t="shared" si="1"/>
        <v>13.81</v>
      </c>
      <c r="T89" s="60">
        <f t="shared" ref="T89:AB89" si="16">T19+ABS(T54)</f>
        <v>26.940000000000001</v>
      </c>
      <c r="U89" s="60">
        <f t="shared" si="16"/>
        <v>27.5</v>
      </c>
      <c r="V89" s="60">
        <f t="shared" si="16"/>
        <v>3.1000000000000001</v>
      </c>
      <c r="W89" s="60">
        <f t="shared" si="16"/>
        <v>1.8899999999999999</v>
      </c>
      <c r="X89" s="60">
        <f t="shared" si="16"/>
        <v>14.52</v>
      </c>
      <c r="Y89" s="60">
        <f t="shared" si="16"/>
        <v>27.350000000000001</v>
      </c>
      <c r="Z89" s="60">
        <f t="shared" si="16"/>
        <v>21.670000000000002</v>
      </c>
      <c r="AA89" s="60">
        <f t="shared" si="16"/>
        <v>27.390000000000001</v>
      </c>
      <c r="AB89" s="62">
        <f t="shared" si="16"/>
        <v>23.27</v>
      </c>
    </row>
    <row r="90" ht="16.5">
      <c r="A90" s="34"/>
      <c r="B90" s="53">
        <v>45368</v>
      </c>
      <c r="C90" s="58">
        <f>SUMIF(E90:AB90,"&gt;0")</f>
        <v>317.04000000000002</v>
      </c>
      <c r="D90" s="59">
        <f>SUMIF(E90:AB90,"&lt;0")</f>
        <v>0</v>
      </c>
      <c r="E90" s="60">
        <f t="shared" si="1"/>
        <v>13.880000000000001</v>
      </c>
      <c r="F90" s="60">
        <f t="shared" ref="F90:AB90" si="17">F20+ABS(F55)</f>
        <v>12.460000000000001</v>
      </c>
      <c r="G90" s="60">
        <f t="shared" si="17"/>
        <v>12.24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13.75</v>
      </c>
      <c r="M90" s="60">
        <f t="shared" si="17"/>
        <v>14</v>
      </c>
      <c r="N90" s="60">
        <f t="shared" si="17"/>
        <v>14</v>
      </c>
      <c r="O90" s="60">
        <f t="shared" si="17"/>
        <v>14</v>
      </c>
      <c r="P90" s="60">
        <f t="shared" si="17"/>
        <v>14</v>
      </c>
      <c r="Q90" s="60">
        <f t="shared" si="17"/>
        <v>14</v>
      </c>
      <c r="R90" s="60">
        <f t="shared" si="17"/>
        <v>14</v>
      </c>
      <c r="S90" s="60">
        <f t="shared" si="17"/>
        <v>10.640000000000001</v>
      </c>
      <c r="T90" s="60">
        <f t="shared" si="17"/>
        <v>26.079999999999998</v>
      </c>
      <c r="U90" s="60">
        <f t="shared" si="17"/>
        <v>6.4500000000000002</v>
      </c>
      <c r="V90" s="60">
        <f t="shared" si="17"/>
        <v>0.54000000000000004</v>
      </c>
      <c r="W90" s="60">
        <f t="shared" si="17"/>
        <v>27.170000000000002</v>
      </c>
      <c r="X90" s="60">
        <f t="shared" si="17"/>
        <v>22.670000000000002</v>
      </c>
      <c r="Y90" s="60">
        <f t="shared" si="17"/>
        <v>18.370000000000001</v>
      </c>
      <c r="Z90" s="60">
        <f t="shared" si="17"/>
        <v>17.68</v>
      </c>
      <c r="AA90" s="60">
        <f t="shared" si="17"/>
        <v>26.920000000000002</v>
      </c>
      <c r="AB90" s="62">
        <f t="shared" si="17"/>
        <v>24.190000000000001</v>
      </c>
    </row>
    <row r="91" ht="16.5">
      <c r="A91" s="34"/>
      <c r="B91" s="53">
        <v>45369</v>
      </c>
      <c r="C91" s="58">
        <f>SUMIF(E91:AB91,"&gt;0")</f>
        <v>279.14000000000004</v>
      </c>
      <c r="D91" s="59">
        <f>SUMIF(E91:AB91,"&lt;0")</f>
        <v>0</v>
      </c>
      <c r="E91" s="60">
        <f t="shared" si="1"/>
        <v>4.1399999999999997</v>
      </c>
      <c r="F91" s="60">
        <f t="shared" ref="F91:AB91" si="18">F21+ABS(F56)</f>
        <v>11.99</v>
      </c>
      <c r="G91" s="60">
        <f t="shared" si="18"/>
        <v>10.65</v>
      </c>
      <c r="H91" s="60">
        <f t="shared" si="18"/>
        <v>11.050000000000001</v>
      </c>
      <c r="I91" s="60">
        <f t="shared" si="18"/>
        <v>11.81</v>
      </c>
      <c r="J91" s="60">
        <f t="shared" si="18"/>
        <v>1.4199999999999999</v>
      </c>
      <c r="K91" s="60">
        <f t="shared" si="18"/>
        <v>5.2699999999999996</v>
      </c>
      <c r="L91" s="60">
        <f t="shared" si="18"/>
        <v>12.19</v>
      </c>
      <c r="M91" s="60">
        <f t="shared" si="18"/>
        <v>12.81</v>
      </c>
      <c r="N91" s="60">
        <f t="shared" si="18"/>
        <v>12.67</v>
      </c>
      <c r="O91" s="60">
        <f t="shared" si="18"/>
        <v>11.220000000000001</v>
      </c>
      <c r="P91" s="60">
        <f t="shared" si="18"/>
        <v>4.8700000000000001</v>
      </c>
      <c r="Q91" s="60">
        <f t="shared" si="18"/>
        <v>11.029999999999999</v>
      </c>
      <c r="R91" s="60">
        <f t="shared" si="18"/>
        <v>12.470000000000001</v>
      </c>
      <c r="S91" s="60">
        <f t="shared" si="18"/>
        <v>12.15</v>
      </c>
      <c r="T91" s="60">
        <f t="shared" si="18"/>
        <v>24.91</v>
      </c>
      <c r="U91" s="60">
        <f t="shared" si="18"/>
        <v>14.43</v>
      </c>
      <c r="V91" s="60">
        <f t="shared" si="18"/>
        <v>10.41</v>
      </c>
      <c r="W91" s="60">
        <f t="shared" si="18"/>
        <v>23.670000000000002</v>
      </c>
      <c r="X91" s="60">
        <f t="shared" si="18"/>
        <v>13.84</v>
      </c>
      <c r="Y91" s="60">
        <f t="shared" si="18"/>
        <v>25.350000000000001</v>
      </c>
      <c r="Z91" s="60">
        <f t="shared" si="18"/>
        <v>10.539999999999999</v>
      </c>
      <c r="AA91" s="60">
        <f t="shared" si="18"/>
        <v>1.54</v>
      </c>
      <c r="AB91" s="62">
        <f t="shared" si="18"/>
        <v>8.7100000000000009</v>
      </c>
    </row>
    <row r="92" ht="16.5">
      <c r="A92" s="34"/>
      <c r="B92" s="53">
        <v>45370</v>
      </c>
      <c r="C92" s="58">
        <f>SUMIF(E92:AB92,"&gt;0")</f>
        <v>316.78000000000003</v>
      </c>
      <c r="D92" s="59">
        <f>SUMIF(E92:AB92,"&lt;0")</f>
        <v>0</v>
      </c>
      <c r="E92" s="60">
        <f t="shared" si="1"/>
        <v>7.4900000000000002</v>
      </c>
      <c r="F92" s="60">
        <f t="shared" ref="F92:AB92" si="19">F22+ABS(F57)</f>
        <v>9.4700000000000006</v>
      </c>
      <c r="G92" s="60">
        <f t="shared" si="19"/>
        <v>13.18</v>
      </c>
      <c r="H92" s="60">
        <f t="shared" si="19"/>
        <v>12.630000000000001</v>
      </c>
      <c r="I92" s="60">
        <f t="shared" si="19"/>
        <v>10.68</v>
      </c>
      <c r="J92" s="60">
        <f t="shared" si="19"/>
        <v>11.869999999999999</v>
      </c>
      <c r="K92" s="60">
        <f t="shared" si="19"/>
        <v>8.0199999999999996</v>
      </c>
      <c r="L92" s="60">
        <f t="shared" si="19"/>
        <v>22.600000000000001</v>
      </c>
      <c r="M92" s="60">
        <f t="shared" si="19"/>
        <v>25.91</v>
      </c>
      <c r="N92" s="60">
        <f t="shared" si="19"/>
        <v>18.059999999999999</v>
      </c>
      <c r="O92" s="60">
        <f t="shared" si="19"/>
        <v>23.789999999999999</v>
      </c>
      <c r="P92" s="60">
        <f t="shared" si="19"/>
        <v>14.15</v>
      </c>
      <c r="Q92" s="60">
        <f t="shared" si="19"/>
        <v>23.920000000000002</v>
      </c>
      <c r="R92" s="60">
        <f t="shared" si="19"/>
        <v>24.75</v>
      </c>
      <c r="S92" s="60">
        <f t="shared" si="19"/>
        <v>5.2300000000000004</v>
      </c>
      <c r="T92" s="60">
        <f t="shared" si="19"/>
        <v>24.710000000000001</v>
      </c>
      <c r="U92" s="60">
        <f t="shared" si="19"/>
        <v>2.2200000000000002</v>
      </c>
      <c r="V92" s="60">
        <f t="shared" si="19"/>
        <v>15.51</v>
      </c>
      <c r="W92" s="60">
        <f t="shared" si="19"/>
        <v>0.68000000000000005</v>
      </c>
      <c r="X92" s="60">
        <f t="shared" si="19"/>
        <v>5.1200000000000001</v>
      </c>
      <c r="Y92" s="60">
        <f t="shared" si="19"/>
        <v>7.29</v>
      </c>
      <c r="Z92" s="60">
        <f t="shared" si="19"/>
        <v>8.9399999999999995</v>
      </c>
      <c r="AA92" s="60">
        <f t="shared" si="19"/>
        <v>16.149999999999999</v>
      </c>
      <c r="AB92" s="62">
        <f t="shared" si="19"/>
        <v>4.4100000000000001</v>
      </c>
    </row>
    <row r="93" ht="16.5">
      <c r="A93" s="34"/>
      <c r="B93" s="53">
        <v>45371</v>
      </c>
      <c r="C93" s="58">
        <f>SUMIF(E93:AB93,"&gt;0")</f>
        <v>235.09999999999999</v>
      </c>
      <c r="D93" s="59">
        <f>SUMIF(E93:AB93,"&lt;0")</f>
        <v>0</v>
      </c>
      <c r="E93" s="60">
        <f t="shared" si="1"/>
        <v>5.8799999999999999</v>
      </c>
      <c r="F93" s="60">
        <f t="shared" ref="F93:AB93" si="20">F23+ABS(F58)</f>
        <v>12.9</v>
      </c>
      <c r="G93" s="60">
        <f t="shared" si="20"/>
        <v>3.8999999999999999</v>
      </c>
      <c r="H93" s="60">
        <f t="shared" si="20"/>
        <v>3.73</v>
      </c>
      <c r="I93" s="60">
        <f t="shared" si="20"/>
        <v>12.75</v>
      </c>
      <c r="J93" s="60">
        <f t="shared" si="20"/>
        <v>0.68999999999999995</v>
      </c>
      <c r="K93" s="60">
        <f t="shared" si="20"/>
        <v>0.040000000000000001</v>
      </c>
      <c r="L93" s="60">
        <f t="shared" si="20"/>
        <v>3.8999999999999999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14.59</v>
      </c>
      <c r="S93" s="60">
        <f t="shared" si="20"/>
        <v>21.030000000000001</v>
      </c>
      <c r="T93" s="60">
        <f t="shared" si="20"/>
        <v>21.140000000000001</v>
      </c>
      <c r="U93" s="60">
        <f t="shared" si="20"/>
        <v>4.2300000000000004</v>
      </c>
      <c r="V93" s="60">
        <f t="shared" si="20"/>
        <v>22.149999999999999</v>
      </c>
      <c r="W93" s="60">
        <f t="shared" si="20"/>
        <v>11.48</v>
      </c>
      <c r="X93" s="60">
        <f t="shared" si="20"/>
        <v>25.690000000000001</v>
      </c>
      <c r="Y93" s="60">
        <f t="shared" si="20"/>
        <v>25.600000000000001</v>
      </c>
      <c r="Z93" s="60">
        <f t="shared" si="20"/>
        <v>8.7100000000000009</v>
      </c>
      <c r="AA93" s="60">
        <f t="shared" si="20"/>
        <v>23.899999999999999</v>
      </c>
      <c r="AB93" s="62">
        <f t="shared" si="20"/>
        <v>12.789999999999999</v>
      </c>
    </row>
    <row r="94" ht="16.5">
      <c r="A94" s="34"/>
      <c r="B94" s="53">
        <v>45372</v>
      </c>
      <c r="C94" s="58">
        <f>SUMIF(E94:AB94,"&gt;0")</f>
        <v>294.21000000000004</v>
      </c>
      <c r="D94" s="59">
        <f>SUMIF(E94:AB94,"&lt;0")</f>
        <v>0</v>
      </c>
      <c r="E94" s="60">
        <f t="shared" si="1"/>
        <v>7.1200000000000001</v>
      </c>
      <c r="F94" s="60">
        <f t="shared" ref="F94:AB94" si="21">F24+ABS(F59)</f>
        <v>13.31</v>
      </c>
      <c r="G94" s="60">
        <f t="shared" si="21"/>
        <v>13.32</v>
      </c>
      <c r="H94" s="60">
        <f t="shared" si="21"/>
        <v>13.140000000000001</v>
      </c>
      <c r="I94" s="60">
        <f t="shared" si="21"/>
        <v>13.31</v>
      </c>
      <c r="J94" s="60">
        <f t="shared" si="21"/>
        <v>13.08</v>
      </c>
      <c r="K94" s="60">
        <f t="shared" si="21"/>
        <v>13.07</v>
      </c>
      <c r="L94" s="60">
        <f t="shared" si="21"/>
        <v>10.02</v>
      </c>
      <c r="M94" s="60">
        <f t="shared" si="21"/>
        <v>6.6100000000000003</v>
      </c>
      <c r="N94" s="60">
        <f t="shared" si="21"/>
        <v>9.1500000000000004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11.67</v>
      </c>
      <c r="T94" s="60">
        <f t="shared" si="21"/>
        <v>9.8399999999999999</v>
      </c>
      <c r="U94" s="60">
        <f t="shared" si="21"/>
        <v>10.359999999999999</v>
      </c>
      <c r="V94" s="60">
        <f t="shared" si="21"/>
        <v>25.07</v>
      </c>
      <c r="W94" s="60">
        <f t="shared" si="21"/>
        <v>10.02</v>
      </c>
      <c r="X94" s="60">
        <f t="shared" si="21"/>
        <v>24.800000000000001</v>
      </c>
      <c r="Y94" s="60">
        <f t="shared" si="21"/>
        <v>25.379999999999999</v>
      </c>
      <c r="Z94" s="60">
        <f t="shared" si="21"/>
        <v>26.43</v>
      </c>
      <c r="AA94" s="60">
        <f t="shared" si="21"/>
        <v>18.48</v>
      </c>
      <c r="AB94" s="62">
        <f t="shared" si="21"/>
        <v>20.030000000000001</v>
      </c>
    </row>
    <row r="95" ht="16.5">
      <c r="A95" s="34"/>
      <c r="B95" s="53">
        <v>45373</v>
      </c>
      <c r="C95" s="58">
        <f>SUMIF(E95:AB95,"&gt;0")</f>
        <v>202.12</v>
      </c>
      <c r="D95" s="59">
        <f>SUMIF(E95:AB95,"&lt;0")</f>
        <v>0</v>
      </c>
      <c r="E95" s="60">
        <f t="shared" si="1"/>
        <v>6.0300000000000002</v>
      </c>
      <c r="F95" s="60">
        <f t="shared" ref="F95:AB95" si="22">F25+ABS(F60)</f>
        <v>12.449999999999999</v>
      </c>
      <c r="G95" s="60">
        <f t="shared" si="22"/>
        <v>3.4900000000000002</v>
      </c>
      <c r="H95" s="60">
        <f t="shared" si="22"/>
        <v>0.89000000000000001</v>
      </c>
      <c r="I95" s="60">
        <f t="shared" si="22"/>
        <v>3.6099999999999999</v>
      </c>
      <c r="J95" s="60">
        <f t="shared" si="22"/>
        <v>11.75</v>
      </c>
      <c r="K95" s="60">
        <f t="shared" si="22"/>
        <v>3.4500000000000002</v>
      </c>
      <c r="L95" s="60">
        <f t="shared" si="22"/>
        <v>7.8499999999999996</v>
      </c>
      <c r="M95" s="60">
        <f t="shared" si="22"/>
        <v>0.029999999999999999</v>
      </c>
      <c r="N95" s="60">
        <f t="shared" si="22"/>
        <v>3.6000000000000001</v>
      </c>
      <c r="O95" s="60">
        <f t="shared" si="22"/>
        <v>11.27</v>
      </c>
      <c r="P95" s="60">
        <f t="shared" si="22"/>
        <v>12.24</v>
      </c>
      <c r="Q95" s="60">
        <f t="shared" si="22"/>
        <v>12.42</v>
      </c>
      <c r="R95" s="60">
        <f t="shared" si="22"/>
        <v>12.52</v>
      </c>
      <c r="S95" s="60">
        <f t="shared" si="22"/>
        <v>2.3700000000000001</v>
      </c>
      <c r="T95" s="60">
        <f t="shared" si="22"/>
        <v>8.2200000000000006</v>
      </c>
      <c r="U95" s="60">
        <f t="shared" si="22"/>
        <v>24.120000000000001</v>
      </c>
      <c r="V95" s="60">
        <f t="shared" si="22"/>
        <v>2.5600000000000001</v>
      </c>
      <c r="W95" s="60">
        <f t="shared" si="22"/>
        <v>24.469999999999999</v>
      </c>
      <c r="X95" s="60">
        <f t="shared" si="22"/>
        <v>6.0899999999999999</v>
      </c>
      <c r="Y95" s="60">
        <f t="shared" si="22"/>
        <v>1.8799999999999999</v>
      </c>
      <c r="Z95" s="60">
        <f t="shared" si="22"/>
        <v>5.04</v>
      </c>
      <c r="AA95" s="60">
        <f t="shared" si="22"/>
        <v>20.559999999999999</v>
      </c>
      <c r="AB95" s="62">
        <f t="shared" si="22"/>
        <v>5.21</v>
      </c>
    </row>
    <row r="96" ht="16.5">
      <c r="A96" s="34"/>
      <c r="B96" s="53">
        <v>45374</v>
      </c>
      <c r="C96" s="58">
        <f>SUMIF(E96:AB96,"&gt;0")</f>
        <v>186.25</v>
      </c>
      <c r="D96" s="59">
        <f>SUMIF(E96:AB96,"&lt;0")</f>
        <v>0</v>
      </c>
      <c r="E96" s="60">
        <f t="shared" si="1"/>
        <v>0.47999999999999998</v>
      </c>
      <c r="F96" s="60">
        <f t="shared" ref="F96:AB96" si="23">F26+ABS(F61)</f>
        <v>3.3399999999999999</v>
      </c>
      <c r="G96" s="60">
        <f t="shared" si="23"/>
        <v>4.4699999999999998</v>
      </c>
      <c r="H96" s="60">
        <f t="shared" si="23"/>
        <v>3.3900000000000001</v>
      </c>
      <c r="I96" s="60">
        <f t="shared" si="23"/>
        <v>2.79</v>
      </c>
      <c r="J96" s="60">
        <f t="shared" si="23"/>
        <v>5.9299999999999997</v>
      </c>
      <c r="K96" s="60">
        <f t="shared" si="23"/>
        <v>0.65000000000000002</v>
      </c>
      <c r="L96" s="60">
        <f t="shared" si="23"/>
        <v>5.8499999999999996</v>
      </c>
      <c r="M96" s="60">
        <f t="shared" si="23"/>
        <v>13.460000000000001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15.34</v>
      </c>
      <c r="V96" s="60">
        <f t="shared" si="23"/>
        <v>6.0899999999999999</v>
      </c>
      <c r="W96" s="60">
        <f t="shared" si="23"/>
        <v>25.84</v>
      </c>
      <c r="X96" s="60">
        <f t="shared" si="23"/>
        <v>22.57</v>
      </c>
      <c r="Y96" s="60">
        <f t="shared" si="23"/>
        <v>24.300000000000001</v>
      </c>
      <c r="Z96" s="60">
        <f t="shared" si="23"/>
        <v>22.109999999999999</v>
      </c>
      <c r="AA96" s="60">
        <f t="shared" si="23"/>
        <v>18.469999999999999</v>
      </c>
      <c r="AB96" s="62">
        <f t="shared" si="23"/>
        <v>11.17</v>
      </c>
    </row>
    <row r="97" ht="16.5">
      <c r="A97" s="34"/>
      <c r="B97" s="53">
        <v>45375</v>
      </c>
      <c r="C97" s="58">
        <f>SUMIF(E97:AB97,"&gt;0")</f>
        <v>101.7</v>
      </c>
      <c r="D97" s="59">
        <f>SUMIF(E97:AB97,"&lt;0")</f>
        <v>0</v>
      </c>
      <c r="E97" s="60">
        <f t="shared" si="1"/>
        <v>0.58999999999999997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10.210000000000001</v>
      </c>
      <c r="U97" s="60">
        <f t="shared" si="24"/>
        <v>4.04</v>
      </c>
      <c r="V97" s="60">
        <f t="shared" si="24"/>
        <v>20.559999999999999</v>
      </c>
      <c r="W97" s="60">
        <f t="shared" si="24"/>
        <v>2.1200000000000001</v>
      </c>
      <c r="X97" s="60">
        <f t="shared" si="24"/>
        <v>23.210000000000001</v>
      </c>
      <c r="Y97" s="60">
        <f t="shared" si="24"/>
        <v>1.99</v>
      </c>
      <c r="Z97" s="60">
        <f t="shared" si="24"/>
        <v>12.18</v>
      </c>
      <c r="AA97" s="60">
        <f t="shared" si="24"/>
        <v>16.52</v>
      </c>
      <c r="AB97" s="62">
        <f t="shared" si="24"/>
        <v>10.279999999999999</v>
      </c>
    </row>
    <row r="98" ht="16.5">
      <c r="A98" s="34"/>
      <c r="B98" s="53">
        <v>45376</v>
      </c>
      <c r="C98" s="58">
        <f>SUMIF(E98:AB98,"&gt;0")</f>
        <v>141.56999999999999</v>
      </c>
      <c r="D98" s="59">
        <f>SUMIF(E98:AB98,"&lt;0")</f>
        <v>0</v>
      </c>
      <c r="E98" s="60">
        <f t="shared" si="1"/>
        <v>4.3399999999999999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12.449999999999999</v>
      </c>
      <c r="M98" s="60">
        <f t="shared" si="25"/>
        <v>10.74</v>
      </c>
      <c r="N98" s="60">
        <f t="shared" si="25"/>
        <v>0.20000000000000001</v>
      </c>
      <c r="O98" s="60">
        <f t="shared" si="25"/>
        <v>7.8799999999999999</v>
      </c>
      <c r="P98" s="60">
        <f t="shared" si="25"/>
        <v>0.02</v>
      </c>
      <c r="Q98" s="60">
        <f t="shared" si="25"/>
        <v>2.0099999999999998</v>
      </c>
      <c r="R98" s="60">
        <f t="shared" si="25"/>
        <v>11.67</v>
      </c>
      <c r="S98" s="60">
        <f t="shared" si="25"/>
        <v>0.68999999999999995</v>
      </c>
      <c r="T98" s="60">
        <f t="shared" si="25"/>
        <v>11.15</v>
      </c>
      <c r="U98" s="60">
        <f t="shared" si="25"/>
        <v>4.3200000000000003</v>
      </c>
      <c r="V98" s="60">
        <f t="shared" si="25"/>
        <v>25.620000000000001</v>
      </c>
      <c r="W98" s="60">
        <f t="shared" si="25"/>
        <v>4.4100000000000001</v>
      </c>
      <c r="X98" s="60">
        <f t="shared" si="25"/>
        <v>3.4900000000000002</v>
      </c>
      <c r="Y98" s="60">
        <f t="shared" si="25"/>
        <v>3.6000000000000001</v>
      </c>
      <c r="Z98" s="60">
        <f t="shared" si="25"/>
        <v>1.26</v>
      </c>
      <c r="AA98" s="60">
        <f t="shared" si="25"/>
        <v>17.129999999999999</v>
      </c>
      <c r="AB98" s="62">
        <f t="shared" si="25"/>
        <v>20.59</v>
      </c>
    </row>
    <row r="99" ht="16.5">
      <c r="A99" s="34"/>
      <c r="B99" s="53">
        <v>45377</v>
      </c>
      <c r="C99" s="58">
        <f>SUMIF(E99:AB99,"&gt;0")</f>
        <v>405.94999999999999</v>
      </c>
      <c r="D99" s="59">
        <f>SUMIF(E99:AB99,"&lt;0")</f>
        <v>0</v>
      </c>
      <c r="E99" s="60">
        <f t="shared" si="1"/>
        <v>9.1699999999999999</v>
      </c>
      <c r="F99" s="60">
        <f t="shared" ref="F99:AB99" si="26">F29+ABS(F64)</f>
        <v>25.129999999999999</v>
      </c>
      <c r="G99" s="60">
        <f t="shared" si="26"/>
        <v>7.0700000000000003</v>
      </c>
      <c r="H99" s="60">
        <f t="shared" si="26"/>
        <v>20.66</v>
      </c>
      <c r="I99" s="60">
        <f t="shared" si="26"/>
        <v>19.859999999999999</v>
      </c>
      <c r="J99" s="60">
        <f t="shared" si="26"/>
        <v>18.27</v>
      </c>
      <c r="K99" s="60">
        <f t="shared" si="26"/>
        <v>20.539999999999999</v>
      </c>
      <c r="L99" s="60">
        <f t="shared" si="26"/>
        <v>12.33</v>
      </c>
      <c r="M99" s="60">
        <f t="shared" si="26"/>
        <v>12.01</v>
      </c>
      <c r="N99" s="60">
        <f t="shared" si="26"/>
        <v>12.51</v>
      </c>
      <c r="O99" s="60">
        <f t="shared" si="26"/>
        <v>12.48</v>
      </c>
      <c r="P99" s="60">
        <f t="shared" si="26"/>
        <v>12.050000000000001</v>
      </c>
      <c r="Q99" s="60">
        <f t="shared" si="26"/>
        <v>12.48</v>
      </c>
      <c r="R99" s="60">
        <f t="shared" si="26"/>
        <v>10.550000000000001</v>
      </c>
      <c r="S99" s="60">
        <f t="shared" si="26"/>
        <v>12.779999999999999</v>
      </c>
      <c r="T99" s="60">
        <f t="shared" si="26"/>
        <v>24.98</v>
      </c>
      <c r="U99" s="60">
        <f t="shared" si="26"/>
        <v>19.579999999999998</v>
      </c>
      <c r="V99" s="60">
        <f t="shared" si="26"/>
        <v>26.489999999999998</v>
      </c>
      <c r="W99" s="60">
        <f t="shared" si="26"/>
        <v>23.18</v>
      </c>
      <c r="X99" s="60">
        <f t="shared" si="26"/>
        <v>22.09</v>
      </c>
      <c r="Y99" s="60">
        <f t="shared" si="26"/>
        <v>13.68</v>
      </c>
      <c r="Z99" s="60">
        <f t="shared" si="26"/>
        <v>22.93</v>
      </c>
      <c r="AA99" s="60">
        <f t="shared" si="26"/>
        <v>23.010000000000002</v>
      </c>
      <c r="AB99" s="62">
        <f t="shared" si="26"/>
        <v>12.119999999999999</v>
      </c>
    </row>
    <row r="100" ht="16.5">
      <c r="A100" s="34"/>
      <c r="B100" s="53">
        <v>45378</v>
      </c>
      <c r="C100" s="58">
        <f>SUMIF(E100:AB100,"&gt;0")</f>
        <v>225.20999999999998</v>
      </c>
      <c r="D100" s="59">
        <f>SUMIF(E100:AB100,"&lt;0")</f>
        <v>0</v>
      </c>
      <c r="E100" s="60">
        <f t="shared" si="1"/>
        <v>17.41</v>
      </c>
      <c r="F100" s="60">
        <f t="shared" ref="F100:AB100" si="27">F30+ABS(F65)</f>
        <v>1.21</v>
      </c>
      <c r="G100" s="60">
        <f t="shared" si="27"/>
        <v>2.2799999999999998</v>
      </c>
      <c r="H100" s="60">
        <f t="shared" si="27"/>
        <v>11.06</v>
      </c>
      <c r="I100" s="60">
        <f t="shared" si="27"/>
        <v>19.359999999999999</v>
      </c>
      <c r="J100" s="60">
        <f t="shared" si="27"/>
        <v>23.07</v>
      </c>
      <c r="K100" s="60">
        <f t="shared" si="27"/>
        <v>3</v>
      </c>
      <c r="L100" s="60">
        <f t="shared" si="27"/>
        <v>8.3200000000000003</v>
      </c>
      <c r="M100" s="60">
        <f t="shared" si="27"/>
        <v>11.859999999999999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11.09</v>
      </c>
      <c r="T100" s="60">
        <f t="shared" si="27"/>
        <v>12.279999999999999</v>
      </c>
      <c r="U100" s="60">
        <f t="shared" si="27"/>
        <v>7.9900000000000002</v>
      </c>
      <c r="V100" s="60">
        <f t="shared" si="27"/>
        <v>2.1400000000000001</v>
      </c>
      <c r="W100" s="60">
        <f t="shared" si="27"/>
        <v>0.10000000000000001</v>
      </c>
      <c r="X100" s="60">
        <f t="shared" si="27"/>
        <v>22.07</v>
      </c>
      <c r="Y100" s="60">
        <f t="shared" si="27"/>
        <v>18.280000000000001</v>
      </c>
      <c r="Z100" s="60">
        <f t="shared" si="27"/>
        <v>22.73</v>
      </c>
      <c r="AA100" s="60">
        <f t="shared" si="27"/>
        <v>22.030000000000001</v>
      </c>
      <c r="AB100" s="62">
        <f t="shared" si="27"/>
        <v>8.9299999999999997</v>
      </c>
    </row>
    <row r="101" ht="16.5">
      <c r="A101" s="34"/>
      <c r="B101" s="53">
        <v>45379</v>
      </c>
      <c r="C101" s="58">
        <f>SUMIF(E101:AB101,"&gt;0")</f>
        <v>394.12999999999994</v>
      </c>
      <c r="D101" s="59">
        <f>SUMIF(E101:AB101,"&lt;0")</f>
        <v>0</v>
      </c>
      <c r="E101" s="60">
        <f t="shared" si="1"/>
        <v>11.15</v>
      </c>
      <c r="F101" s="60">
        <f t="shared" ref="F101:AB101" si="28">F31+ABS(F66)</f>
        <v>10.58</v>
      </c>
      <c r="G101" s="60">
        <f t="shared" si="28"/>
        <v>12.539999999999999</v>
      </c>
      <c r="H101" s="60">
        <f t="shared" si="28"/>
        <v>10.859999999999999</v>
      </c>
      <c r="I101" s="60">
        <f t="shared" si="28"/>
        <v>12.609999999999999</v>
      </c>
      <c r="J101" s="60">
        <f t="shared" si="28"/>
        <v>11.31</v>
      </c>
      <c r="K101" s="60">
        <f t="shared" si="28"/>
        <v>12.800000000000001</v>
      </c>
      <c r="L101" s="60">
        <f t="shared" si="28"/>
        <v>22.850000000000001</v>
      </c>
      <c r="M101" s="60">
        <f t="shared" si="28"/>
        <v>25.280000000000001</v>
      </c>
      <c r="N101" s="60">
        <f t="shared" si="28"/>
        <v>25.289999999999999</v>
      </c>
      <c r="O101" s="60">
        <f t="shared" si="28"/>
        <v>12.800000000000001</v>
      </c>
      <c r="P101" s="60">
        <f t="shared" si="28"/>
        <v>12.789999999999999</v>
      </c>
      <c r="Q101" s="60">
        <f t="shared" si="28"/>
        <v>12.07</v>
      </c>
      <c r="R101" s="60">
        <f t="shared" si="28"/>
        <v>13.06</v>
      </c>
      <c r="S101" s="60">
        <f t="shared" si="28"/>
        <v>24.940000000000001</v>
      </c>
      <c r="T101" s="60">
        <f t="shared" si="28"/>
        <v>25.510000000000002</v>
      </c>
      <c r="U101" s="60">
        <f t="shared" si="28"/>
        <v>25.710000000000001</v>
      </c>
      <c r="V101" s="60">
        <f t="shared" si="28"/>
        <v>20.02</v>
      </c>
      <c r="W101" s="60">
        <f t="shared" si="28"/>
        <v>24.199999999999999</v>
      </c>
      <c r="X101" s="60">
        <f t="shared" si="28"/>
        <v>13.94</v>
      </c>
      <c r="Y101" s="60">
        <f t="shared" si="28"/>
        <v>22.859999999999999</v>
      </c>
      <c r="Z101" s="60">
        <f t="shared" si="28"/>
        <v>24.899999999999999</v>
      </c>
      <c r="AA101" s="60">
        <f t="shared" si="28"/>
        <v>1.8200000000000001</v>
      </c>
      <c r="AB101" s="62">
        <f t="shared" si="28"/>
        <v>4.2400000000000002</v>
      </c>
    </row>
    <row r="102" ht="16.5">
      <c r="A102" s="34"/>
      <c r="B102" s="53">
        <v>45380</v>
      </c>
      <c r="C102" s="58">
        <f>SUMIF(E102:AB102,"&gt;0")</f>
        <v>261.68000000000001</v>
      </c>
      <c r="D102" s="59">
        <f>SUMIF(E102:AB102,"&lt;0")</f>
        <v>0</v>
      </c>
      <c r="E102" s="60">
        <f t="shared" si="1"/>
        <v>12.140000000000001</v>
      </c>
      <c r="F102" s="60">
        <f t="shared" ref="F102:AB102" si="29">F32+ABS(F67)</f>
        <v>6.9299999999999997</v>
      </c>
      <c r="G102" s="60">
        <f t="shared" si="29"/>
        <v>1.8400000000000001</v>
      </c>
      <c r="H102" s="60">
        <f t="shared" si="29"/>
        <v>0.25</v>
      </c>
      <c r="I102" s="60">
        <f t="shared" si="29"/>
        <v>9</v>
      </c>
      <c r="J102" s="60">
        <f t="shared" si="29"/>
        <v>10.09</v>
      </c>
      <c r="K102" s="60">
        <f t="shared" si="29"/>
        <v>10.59</v>
      </c>
      <c r="L102" s="60">
        <f t="shared" si="29"/>
        <v>10.09</v>
      </c>
      <c r="M102" s="60">
        <f t="shared" si="29"/>
        <v>11.69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12.550000000000001</v>
      </c>
      <c r="V102" s="60">
        <f t="shared" si="29"/>
        <v>23.899999999999999</v>
      </c>
      <c r="W102" s="60">
        <f t="shared" si="29"/>
        <v>25.969999999999999</v>
      </c>
      <c r="X102" s="60">
        <f t="shared" si="29"/>
        <v>25.120000000000001</v>
      </c>
      <c r="Y102" s="60">
        <f t="shared" si="29"/>
        <v>24.989999999999998</v>
      </c>
      <c r="Z102" s="60">
        <f t="shared" si="29"/>
        <v>25.890000000000001</v>
      </c>
      <c r="AA102" s="60">
        <f t="shared" si="29"/>
        <v>26</v>
      </c>
      <c r="AB102" s="62">
        <f t="shared" si="29"/>
        <v>24.640000000000001</v>
      </c>
    </row>
    <row r="103" ht="16.5">
      <c r="A103" s="34"/>
      <c r="B103" s="53">
        <v>45381</v>
      </c>
      <c r="C103" s="58">
        <f>SUMIF(E103:AB103,"&gt;0")</f>
        <v>198.62999999999997</v>
      </c>
      <c r="D103" s="59">
        <f>SUMIF(E103:AB103,"&lt;0")</f>
        <v>0</v>
      </c>
      <c r="E103" s="60">
        <f t="shared" si="1"/>
        <v>23.379999999999999</v>
      </c>
      <c r="F103" s="60">
        <f t="shared" ref="F103:AB103" si="30">F33+ABS(F68)</f>
        <v>12.81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22.940000000000001</v>
      </c>
      <c r="W103" s="60">
        <f t="shared" si="30"/>
        <v>25.73</v>
      </c>
      <c r="X103" s="60">
        <f t="shared" si="30"/>
        <v>25.300000000000001</v>
      </c>
      <c r="Y103" s="60">
        <f t="shared" si="30"/>
        <v>24.440000000000001</v>
      </c>
      <c r="Z103" s="60">
        <f t="shared" si="30"/>
        <v>25.32</v>
      </c>
      <c r="AA103" s="60">
        <f t="shared" si="30"/>
        <v>25.73</v>
      </c>
      <c r="AB103" s="62">
        <f t="shared" si="30"/>
        <v>12.98</v>
      </c>
    </row>
    <row r="104" ht="15.75">
      <c r="A104" s="34"/>
      <c r="B104" s="54">
        <v>45382</v>
      </c>
      <c r="C104" s="63">
        <f>SUMIF(E104:AB104,"&gt;0")</f>
        <v>0</v>
      </c>
      <c r="D104" s="64">
        <f>SUMIF(E104:AB104,"&lt;0")</f>
        <v>-183.64000000000001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-22.789999999999999</v>
      </c>
      <c r="V104" s="65">
        <f t="shared" si="31"/>
        <v>-23.670000000000002</v>
      </c>
      <c r="W104" s="65">
        <f t="shared" si="31"/>
        <v>-25.530000000000001</v>
      </c>
      <c r="X104" s="65">
        <f t="shared" si="31"/>
        <v>-19.940000000000001</v>
      </c>
      <c r="Y104" s="65">
        <f t="shared" si="31"/>
        <v>-15.050000000000001</v>
      </c>
      <c r="Z104" s="65">
        <f t="shared" si="31"/>
        <v>-25.690000000000001</v>
      </c>
      <c r="AA104" s="65">
        <f t="shared" si="31"/>
        <v>-25.41</v>
      </c>
      <c r="AB104" s="66">
        <f t="shared" si="31"/>
        <v>-25.559999999999999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45352</v>
      </c>
      <c r="C4" s="48">
        <f>SUM(E4:AB4)</f>
        <v>370.56666667000002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16</v>
      </c>
      <c r="O4" s="51">
        <v>43.316666669999996</v>
      </c>
      <c r="P4" s="51">
        <v>80</v>
      </c>
      <c r="Q4" s="51">
        <v>80</v>
      </c>
      <c r="R4" s="51">
        <v>21</v>
      </c>
      <c r="S4" s="51">
        <v>45</v>
      </c>
      <c r="T4" s="51">
        <v>45.25</v>
      </c>
      <c r="U4" s="51">
        <v>40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45353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45354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45355</v>
      </c>
      <c r="C7" s="48">
        <f>SUM(E7:AB7)</f>
        <v>98.733333329999994</v>
      </c>
      <c r="D7" s="49"/>
      <c r="E7" s="50">
        <v>33.549999999999997</v>
      </c>
      <c r="F7" s="51">
        <v>0</v>
      </c>
      <c r="G7" s="51">
        <v>0</v>
      </c>
      <c r="H7" s="51">
        <v>0</v>
      </c>
      <c r="I7" s="51">
        <v>0</v>
      </c>
      <c r="J7" s="51">
        <v>33</v>
      </c>
      <c r="K7" s="51">
        <v>17.333333329999999</v>
      </c>
      <c r="L7" s="51">
        <v>14.85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45356</v>
      </c>
      <c r="C8" s="48">
        <f>SUM(E8:AB8)</f>
        <v>100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18</v>
      </c>
      <c r="L8" s="51">
        <v>41</v>
      </c>
      <c r="M8" s="51">
        <v>41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45357</v>
      </c>
      <c r="C9" s="48">
        <f>SUM(E9:AB9)</f>
        <v>145.00000001000001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19.333333329999999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22.466666669999999</v>
      </c>
      <c r="Y9" s="51">
        <v>36.616666670000001</v>
      </c>
      <c r="Z9" s="51">
        <v>28.916666670000001</v>
      </c>
      <c r="AA9" s="51">
        <v>1</v>
      </c>
      <c r="AB9" s="52">
        <v>36.666666669999998</v>
      </c>
    </row>
    <row r="10" ht="16.5">
      <c r="A10" s="34"/>
      <c r="B10" s="53">
        <v>45358</v>
      </c>
      <c r="C10" s="48">
        <f>SUM(E10:AB10)</f>
        <v>120.05</v>
      </c>
      <c r="D10" s="49"/>
      <c r="E10" s="50">
        <v>15.18333333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20</v>
      </c>
      <c r="Z10" s="51">
        <v>20</v>
      </c>
      <c r="AA10" s="51">
        <v>14.949999999999999</v>
      </c>
      <c r="AB10" s="52">
        <v>49.916666669999998</v>
      </c>
    </row>
    <row r="11" ht="16.5">
      <c r="A11" s="34"/>
      <c r="B11" s="53">
        <v>45359</v>
      </c>
      <c r="C11" s="48">
        <f>SUM(E11:AB11)</f>
        <v>240.61666665999999</v>
      </c>
      <c r="D11" s="49"/>
      <c r="E11" s="50">
        <v>49.133333329999999</v>
      </c>
      <c r="F11" s="51">
        <v>43</v>
      </c>
      <c r="G11" s="51">
        <v>45</v>
      </c>
      <c r="H11" s="51">
        <v>45</v>
      </c>
      <c r="I11" s="51">
        <v>6.5499999999999998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10.25</v>
      </c>
      <c r="Z11" s="51">
        <v>14.35</v>
      </c>
      <c r="AA11" s="51">
        <v>0</v>
      </c>
      <c r="AB11" s="52">
        <v>27.333333329999999</v>
      </c>
    </row>
    <row r="12" ht="16.5">
      <c r="A12" s="34"/>
      <c r="B12" s="53">
        <v>45360</v>
      </c>
      <c r="C12" s="48">
        <f>SUM(E12:AB12)</f>
        <v>582.50000001000001</v>
      </c>
      <c r="D12" s="49"/>
      <c r="E12" s="50">
        <v>16.666666670000001</v>
      </c>
      <c r="F12" s="51">
        <v>6.9000000000000004</v>
      </c>
      <c r="G12" s="51">
        <v>23</v>
      </c>
      <c r="H12" s="51">
        <v>18.399999999999999</v>
      </c>
      <c r="I12" s="51">
        <v>11.116666670000001</v>
      </c>
      <c r="J12" s="51">
        <v>23</v>
      </c>
      <c r="K12" s="51">
        <v>5.75</v>
      </c>
      <c r="L12" s="51">
        <v>0</v>
      </c>
      <c r="M12" s="51">
        <v>0</v>
      </c>
      <c r="N12" s="51">
        <v>0</v>
      </c>
      <c r="O12" s="51">
        <v>62.666666669999998</v>
      </c>
      <c r="P12" s="51">
        <v>80</v>
      </c>
      <c r="Q12" s="51">
        <v>80</v>
      </c>
      <c r="R12" s="51">
        <v>59</v>
      </c>
      <c r="S12" s="51">
        <v>59</v>
      </c>
      <c r="T12" s="51">
        <v>59</v>
      </c>
      <c r="U12" s="51">
        <v>59</v>
      </c>
      <c r="V12" s="51">
        <v>19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45361</v>
      </c>
      <c r="C13" s="48">
        <f>SUM(E13:AB13)</f>
        <v>77.899999999999991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60.566666669999996</v>
      </c>
      <c r="AB13" s="52">
        <v>17.333333329999999</v>
      </c>
    </row>
    <row r="14" ht="16.5">
      <c r="A14" s="34"/>
      <c r="B14" s="53">
        <v>45362</v>
      </c>
      <c r="C14" s="48">
        <f>SUM(E14:AB14)</f>
        <v>696.46666665999999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40.149999999999999</v>
      </c>
      <c r="P14" s="51">
        <v>61</v>
      </c>
      <c r="Q14" s="51">
        <v>61</v>
      </c>
      <c r="R14" s="51">
        <v>61</v>
      </c>
      <c r="S14" s="51">
        <v>45.600000000000001</v>
      </c>
      <c r="T14" s="51">
        <v>41.383333329999999</v>
      </c>
      <c r="U14" s="51">
        <v>81</v>
      </c>
      <c r="V14" s="51">
        <v>93</v>
      </c>
      <c r="W14" s="51">
        <v>59</v>
      </c>
      <c r="X14" s="51">
        <v>45</v>
      </c>
      <c r="Y14" s="51">
        <v>60.333333330000002</v>
      </c>
      <c r="Z14" s="51">
        <v>48</v>
      </c>
      <c r="AA14" s="51">
        <v>0</v>
      </c>
      <c r="AB14" s="52">
        <v>0</v>
      </c>
    </row>
    <row r="15" ht="16.5">
      <c r="A15" s="34"/>
      <c r="B15" s="53">
        <v>45363</v>
      </c>
      <c r="C15" s="48">
        <f>SUM(E15:AB15)</f>
        <v>161.10000000000002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28.833333329999999</v>
      </c>
      <c r="J15" s="51">
        <v>19.733333330000001</v>
      </c>
      <c r="K15" s="51">
        <v>6.5166666700000002</v>
      </c>
      <c r="L15" s="51">
        <v>13.66666667</v>
      </c>
      <c r="M15" s="51">
        <v>21.866666670000001</v>
      </c>
      <c r="N15" s="51">
        <v>19.283333330000001</v>
      </c>
      <c r="O15" s="51">
        <v>40.950000000000003</v>
      </c>
      <c r="P15" s="51">
        <v>10.25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45364</v>
      </c>
      <c r="C16" s="48">
        <f>SUM(E16:AB16)</f>
        <v>25.333333329999999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2.3333333299999999</v>
      </c>
      <c r="S16" s="51">
        <v>23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45365</v>
      </c>
      <c r="C17" s="48">
        <f>SUM(E17:AB17)</f>
        <v>124.48333332999999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18.850000000000001</v>
      </c>
      <c r="Q17" s="51">
        <v>40</v>
      </c>
      <c r="R17" s="51">
        <v>46</v>
      </c>
      <c r="S17" s="51">
        <v>19.633333329999999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45366</v>
      </c>
      <c r="C18" s="48">
        <f>SUM(E18:AB18)</f>
        <v>105.09999999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17.633333329999999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51.133333329999999</v>
      </c>
      <c r="T18" s="51">
        <v>36.333333330000002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45367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45368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45369</v>
      </c>
      <c r="C21" s="48">
        <f>SUM(E21:AB21)</f>
        <v>2.4500000000000002</v>
      </c>
      <c r="D21" s="49"/>
      <c r="E21" s="50">
        <v>0</v>
      </c>
      <c r="F21" s="51">
        <v>2.4500000000000002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45370</v>
      </c>
      <c r="C22" s="48">
        <f>SUM(E22:AB22)</f>
        <v>86.666666669999998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9</v>
      </c>
      <c r="S22" s="51">
        <v>22</v>
      </c>
      <c r="T22" s="51">
        <v>10.266666669999999</v>
      </c>
      <c r="U22" s="51">
        <v>4.4000000000000004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41</v>
      </c>
    </row>
    <row r="23" ht="16.5">
      <c r="A23" s="34"/>
      <c r="B23" s="53">
        <v>45371</v>
      </c>
      <c r="C23" s="48">
        <f>SUM(E23:AB23)</f>
        <v>588.79999999999995</v>
      </c>
      <c r="D23" s="49"/>
      <c r="E23" s="50">
        <v>17.283333330000001</v>
      </c>
      <c r="F23" s="51">
        <v>17.383333329999999</v>
      </c>
      <c r="G23" s="51">
        <v>28</v>
      </c>
      <c r="H23" s="51">
        <v>28</v>
      </c>
      <c r="I23" s="51">
        <v>15.050000000000001</v>
      </c>
      <c r="J23" s="51">
        <v>41</v>
      </c>
      <c r="K23" s="51">
        <v>41</v>
      </c>
      <c r="L23" s="51">
        <v>21.350000000000001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16</v>
      </c>
      <c r="S23" s="51">
        <v>31</v>
      </c>
      <c r="T23" s="51">
        <v>8.6500000000000004</v>
      </c>
      <c r="U23" s="51">
        <v>0</v>
      </c>
      <c r="V23" s="51">
        <v>21.466666669999999</v>
      </c>
      <c r="W23" s="51">
        <v>11.516666669999999</v>
      </c>
      <c r="X23" s="51">
        <v>8.7666666699999993</v>
      </c>
      <c r="Y23" s="51">
        <v>42.600000000000001</v>
      </c>
      <c r="Z23" s="51">
        <v>69</v>
      </c>
      <c r="AA23" s="51">
        <v>57.733333330000001</v>
      </c>
      <c r="AB23" s="52">
        <v>113</v>
      </c>
    </row>
    <row r="24" ht="16.5">
      <c r="A24" s="34"/>
      <c r="B24" s="53">
        <v>45372</v>
      </c>
      <c r="C24" s="48">
        <f>SUM(E24:AB24)</f>
        <v>62.683333330000004</v>
      </c>
      <c r="D24" s="49"/>
      <c r="E24" s="50">
        <v>45.183333330000004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17.5</v>
      </c>
    </row>
    <row r="25" ht="16.5">
      <c r="A25" s="34"/>
      <c r="B25" s="53">
        <v>45373</v>
      </c>
      <c r="C25" s="48">
        <f>SUM(E25:AB25)</f>
        <v>9.9000000000000004</v>
      </c>
      <c r="D25" s="49"/>
      <c r="E25" s="50">
        <v>9.9000000000000004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45374</v>
      </c>
      <c r="C26" s="48">
        <f>SUM(E26:AB26)</f>
        <v>0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45375</v>
      </c>
      <c r="C27" s="48">
        <f>SUM(E27:AB27)</f>
        <v>528.59999999000001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23.333333329999999</v>
      </c>
      <c r="L27" s="51">
        <v>20.666666670000001</v>
      </c>
      <c r="M27" s="51">
        <v>0</v>
      </c>
      <c r="N27" s="51">
        <v>7.3333333300000003</v>
      </c>
      <c r="O27" s="51">
        <v>40</v>
      </c>
      <c r="P27" s="51">
        <v>44.983333330000001</v>
      </c>
      <c r="Q27" s="51">
        <v>63</v>
      </c>
      <c r="R27" s="51">
        <v>53</v>
      </c>
      <c r="S27" s="51">
        <v>120.78333333</v>
      </c>
      <c r="T27" s="51">
        <v>92.833333330000002</v>
      </c>
      <c r="U27" s="51">
        <v>20</v>
      </c>
      <c r="V27" s="51">
        <v>0</v>
      </c>
      <c r="W27" s="51">
        <v>0</v>
      </c>
      <c r="X27" s="51">
        <v>0</v>
      </c>
      <c r="Y27" s="51">
        <v>20</v>
      </c>
      <c r="Z27" s="51">
        <v>22.666666670000001</v>
      </c>
      <c r="AA27" s="51">
        <v>0</v>
      </c>
      <c r="AB27" s="52">
        <v>0</v>
      </c>
    </row>
    <row r="28" ht="16.5">
      <c r="A28" s="34"/>
      <c r="B28" s="53">
        <v>45376</v>
      </c>
      <c r="C28" s="48">
        <f>SUM(E28:AB28)</f>
        <v>678.58333332999996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51</v>
      </c>
      <c r="N28" s="51">
        <v>63</v>
      </c>
      <c r="O28" s="51">
        <v>85</v>
      </c>
      <c r="P28" s="51">
        <v>85</v>
      </c>
      <c r="Q28" s="51">
        <v>85</v>
      </c>
      <c r="R28" s="51">
        <v>74.333333330000002</v>
      </c>
      <c r="S28" s="51">
        <v>45</v>
      </c>
      <c r="T28" s="51">
        <v>9.75</v>
      </c>
      <c r="U28" s="51">
        <v>0</v>
      </c>
      <c r="V28" s="51">
        <v>7.5</v>
      </c>
      <c r="W28" s="51">
        <v>25</v>
      </c>
      <c r="X28" s="51">
        <v>25</v>
      </c>
      <c r="Y28" s="51">
        <v>48</v>
      </c>
      <c r="Z28" s="51">
        <v>48</v>
      </c>
      <c r="AA28" s="51">
        <v>7</v>
      </c>
      <c r="AB28" s="52">
        <v>20</v>
      </c>
    </row>
    <row r="29" ht="16.5">
      <c r="A29" s="34"/>
      <c r="B29" s="53">
        <v>45377</v>
      </c>
      <c r="C29" s="48">
        <f>SUM(E29:AB29)</f>
        <v>1614.55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26</v>
      </c>
      <c r="M29" s="51">
        <v>51.200000000000003</v>
      </c>
      <c r="N29" s="51">
        <v>129</v>
      </c>
      <c r="O29" s="51">
        <v>140</v>
      </c>
      <c r="P29" s="51">
        <v>140</v>
      </c>
      <c r="Q29" s="51">
        <v>140</v>
      </c>
      <c r="R29" s="51">
        <v>140</v>
      </c>
      <c r="S29" s="51">
        <v>140</v>
      </c>
      <c r="T29" s="51">
        <v>140</v>
      </c>
      <c r="U29" s="51">
        <v>68.799999999999997</v>
      </c>
      <c r="V29" s="51">
        <v>113</v>
      </c>
      <c r="W29" s="51">
        <v>80</v>
      </c>
      <c r="X29" s="51">
        <v>80</v>
      </c>
      <c r="Y29" s="51">
        <v>74.666666669999998</v>
      </c>
      <c r="Z29" s="51">
        <v>63.133333329999999</v>
      </c>
      <c r="AA29" s="51">
        <v>62.083333330000002</v>
      </c>
      <c r="AB29" s="52">
        <v>26.666666670000001</v>
      </c>
    </row>
    <row r="30" ht="16.5">
      <c r="A30" s="34"/>
      <c r="B30" s="53">
        <v>45378</v>
      </c>
      <c r="C30" s="48">
        <f>SUM(E30:AB30)</f>
        <v>230.40000000000001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80</v>
      </c>
      <c r="O30" s="51">
        <v>95.466666669999995</v>
      </c>
      <c r="P30" s="51">
        <v>54.933333330000004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45379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45380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45381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45382</v>
      </c>
      <c r="C34" s="55">
        <f>SUM(E34:AB34)</f>
        <v>511.16666665999998</v>
      </c>
      <c r="D34" s="56"/>
      <c r="E34" s="50">
        <v>0</v>
      </c>
      <c r="F34" s="51">
        <v>0</v>
      </c>
      <c r="G34" s="51"/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65.333333330000002</v>
      </c>
      <c r="O34" s="51">
        <v>140</v>
      </c>
      <c r="P34" s="51">
        <v>140</v>
      </c>
      <c r="Q34" s="51">
        <v>49.933333330000004</v>
      </c>
      <c r="R34" s="51">
        <v>17.633333329999999</v>
      </c>
      <c r="S34" s="51">
        <v>44</v>
      </c>
      <c r="T34" s="51">
        <v>44</v>
      </c>
      <c r="U34" s="51">
        <v>10.266666669999999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45352</v>
      </c>
      <c r="C39" s="48">
        <f>SUM(E39:AB39)</f>
        <v>0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45353</v>
      </c>
      <c r="C40" s="48">
        <f>SUM(E40:AB40)</f>
        <v>-195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-21</v>
      </c>
      <c r="V40" s="51">
        <v>-40</v>
      </c>
      <c r="W40" s="51">
        <v>-40</v>
      </c>
      <c r="X40" s="51">
        <v>-40</v>
      </c>
      <c r="Y40" s="51">
        <v>-21</v>
      </c>
      <c r="Z40" s="51">
        <v>-12</v>
      </c>
      <c r="AA40" s="51">
        <v>-21</v>
      </c>
      <c r="AB40" s="52">
        <v>0</v>
      </c>
    </row>
    <row r="41" ht="16.5">
      <c r="A41" s="34"/>
      <c r="B41" s="53">
        <v>45354</v>
      </c>
      <c r="C41" s="48">
        <f>SUM(E41:AB41)</f>
        <v>-93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-40</v>
      </c>
      <c r="V41" s="51">
        <v>-53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45355</v>
      </c>
      <c r="C42" s="48">
        <f>SUM(E42:AB42)</f>
        <v>-671.86666665999996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-16</v>
      </c>
      <c r="M42" s="51">
        <v>-45</v>
      </c>
      <c r="N42" s="51">
        <v>-45</v>
      </c>
      <c r="O42" s="51">
        <v>-45</v>
      </c>
      <c r="P42" s="51">
        <v>-45</v>
      </c>
      <c r="Q42" s="51">
        <v>-45</v>
      </c>
      <c r="R42" s="51">
        <v>-45</v>
      </c>
      <c r="S42" s="51">
        <v>-45</v>
      </c>
      <c r="T42" s="51">
        <v>-45</v>
      </c>
      <c r="U42" s="51">
        <v>-75.799999999999997</v>
      </c>
      <c r="V42" s="51">
        <v>-46</v>
      </c>
      <c r="W42" s="51">
        <v>-34</v>
      </c>
      <c r="X42" s="51">
        <v>-49</v>
      </c>
      <c r="Y42" s="51">
        <v>-19</v>
      </c>
      <c r="Z42" s="51">
        <v>-22.733333330000001</v>
      </c>
      <c r="AA42" s="51">
        <v>-40</v>
      </c>
      <c r="AB42" s="52">
        <v>-9.3333333300000003</v>
      </c>
    </row>
    <row r="43" ht="16.5">
      <c r="A43" s="34"/>
      <c r="B43" s="53">
        <v>45356</v>
      </c>
      <c r="C43" s="48">
        <f>SUM(E43:AB43)</f>
        <v>-101.25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-11.25</v>
      </c>
      <c r="P43" s="51">
        <v>-45</v>
      </c>
      <c r="Q43" s="51">
        <v>-45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45357</v>
      </c>
      <c r="C44" s="48">
        <f>SUM(E44:AB44)</f>
        <v>-283.78333333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-16.5</v>
      </c>
      <c r="P44" s="51">
        <v>-45</v>
      </c>
      <c r="Q44" s="51">
        <v>-45</v>
      </c>
      <c r="R44" s="51">
        <v>-27.75</v>
      </c>
      <c r="S44" s="51">
        <v>-30.75</v>
      </c>
      <c r="T44" s="51">
        <v>-45</v>
      </c>
      <c r="U44" s="51">
        <v>-45</v>
      </c>
      <c r="V44" s="51">
        <v>-28.783333330000001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45358</v>
      </c>
      <c r="C45" s="48">
        <f>SUM(E45:AB45)</f>
        <v>-367.75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-0.16666666999999999</v>
      </c>
      <c r="M45" s="51">
        <v>-49</v>
      </c>
      <c r="N45" s="51">
        <v>-46</v>
      </c>
      <c r="O45" s="51">
        <v>-17.633333329999999</v>
      </c>
      <c r="P45" s="51">
        <v>-30.666666670000001</v>
      </c>
      <c r="Q45" s="51">
        <v>-46</v>
      </c>
      <c r="R45" s="51">
        <v>-46</v>
      </c>
      <c r="S45" s="51">
        <v>-46</v>
      </c>
      <c r="T45" s="51">
        <v>-46</v>
      </c>
      <c r="U45" s="51">
        <v>-40.283333329999998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45359</v>
      </c>
      <c r="C46" s="48">
        <f>SUM(E46:AB46)</f>
        <v>-482.91666666999998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-7.6666666699999997</v>
      </c>
      <c r="M46" s="51">
        <v>-31</v>
      </c>
      <c r="N46" s="51">
        <v>-88</v>
      </c>
      <c r="O46" s="51">
        <v>-46</v>
      </c>
      <c r="P46" s="51">
        <v>-46</v>
      </c>
      <c r="Q46" s="51">
        <v>-46</v>
      </c>
      <c r="R46" s="51">
        <v>-46</v>
      </c>
      <c r="S46" s="51">
        <v>-45</v>
      </c>
      <c r="T46" s="51">
        <v>-46</v>
      </c>
      <c r="U46" s="51">
        <v>-46</v>
      </c>
      <c r="V46" s="51">
        <v>-35.25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45360</v>
      </c>
      <c r="C47" s="48">
        <f>SUM(E47:AB47)</f>
        <v>-0.43333333000000002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-0.43333333000000002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45361</v>
      </c>
      <c r="C48" s="48">
        <f>SUM(E48:AB48)</f>
        <v>-216.73333332999999</v>
      </c>
      <c r="D48" s="49"/>
      <c r="E48" s="50">
        <v>-7.7000000000000002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-31.06666667</v>
      </c>
      <c r="M48" s="51">
        <v>-15.383333329999999</v>
      </c>
      <c r="N48" s="51">
        <v>-26.25</v>
      </c>
      <c r="O48" s="51">
        <v>-29.25</v>
      </c>
      <c r="P48" s="51">
        <v>-19.5</v>
      </c>
      <c r="Q48" s="51">
        <v>-45</v>
      </c>
      <c r="R48" s="51">
        <v>0</v>
      </c>
      <c r="S48" s="51">
        <v>0</v>
      </c>
      <c r="T48" s="51">
        <v>0</v>
      </c>
      <c r="U48" s="51">
        <v>0</v>
      </c>
      <c r="V48" s="51">
        <v>-35</v>
      </c>
      <c r="W48" s="51">
        <v>-7.5833333300000003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45362</v>
      </c>
      <c r="C49" s="48">
        <f>SUM(E49:AB49)</f>
        <v>-91.466666660000001</v>
      </c>
      <c r="D49" s="49"/>
      <c r="E49" s="50">
        <v>-31.533333330000001</v>
      </c>
      <c r="F49" s="51">
        <v>-22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-20</v>
      </c>
      <c r="M49" s="51">
        <v>-10.733333330000001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-7.2000000000000002</v>
      </c>
    </row>
    <row r="50" ht="16.5">
      <c r="A50" s="34"/>
      <c r="B50" s="53">
        <v>45363</v>
      </c>
      <c r="C50" s="48">
        <f>SUM(E50:AB50)</f>
        <v>-280.93333333000004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-7.2833333299999996</v>
      </c>
      <c r="L50" s="51">
        <v>0</v>
      </c>
      <c r="M50" s="51">
        <v>0</v>
      </c>
      <c r="N50" s="51">
        <v>-12</v>
      </c>
      <c r="O50" s="51">
        <v>-8.25</v>
      </c>
      <c r="P50" s="51">
        <v>-22.5</v>
      </c>
      <c r="Q50" s="51">
        <v>0</v>
      </c>
      <c r="R50" s="51">
        <v>-25.5</v>
      </c>
      <c r="S50" s="51">
        <v>-66.333333330000002</v>
      </c>
      <c r="T50" s="51">
        <v>-64.066666670000004</v>
      </c>
      <c r="U50" s="51">
        <v>-45</v>
      </c>
      <c r="V50" s="51">
        <v>-30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45364</v>
      </c>
      <c r="C51" s="48">
        <f>SUM(E51:AB51)</f>
        <v>-222.78333334000001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-10.65</v>
      </c>
      <c r="L51" s="51">
        <v>-24.56666667</v>
      </c>
      <c r="M51" s="51">
        <v>0</v>
      </c>
      <c r="N51" s="51">
        <v>-9.75</v>
      </c>
      <c r="O51" s="51">
        <v>-52.5</v>
      </c>
      <c r="P51" s="51">
        <v>-56.5</v>
      </c>
      <c r="Q51" s="51">
        <v>0</v>
      </c>
      <c r="R51" s="51">
        <v>-30.666666670000001</v>
      </c>
      <c r="S51" s="51">
        <v>0</v>
      </c>
      <c r="T51" s="51">
        <v>0</v>
      </c>
      <c r="U51" s="51">
        <v>-38.149999999999999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45365</v>
      </c>
      <c r="C52" s="48">
        <f>SUM(E52:AB52)</f>
        <v>-380.25</v>
      </c>
      <c r="D52" s="49"/>
      <c r="E52" s="50">
        <v>0</v>
      </c>
      <c r="F52" s="51">
        <v>-9.75</v>
      </c>
      <c r="G52" s="51">
        <v>-45</v>
      </c>
      <c r="H52" s="51">
        <v>-45</v>
      </c>
      <c r="I52" s="51">
        <v>-24.75</v>
      </c>
      <c r="J52" s="51">
        <v>-25</v>
      </c>
      <c r="K52" s="51">
        <v>-25</v>
      </c>
      <c r="L52" s="51">
        <v>-25</v>
      </c>
      <c r="M52" s="51">
        <v>-45</v>
      </c>
      <c r="N52" s="51">
        <v>-45</v>
      </c>
      <c r="O52" s="51">
        <v>-45</v>
      </c>
      <c r="P52" s="51">
        <v>-16.5</v>
      </c>
      <c r="Q52" s="51">
        <v>0</v>
      </c>
      <c r="R52" s="51">
        <v>0</v>
      </c>
      <c r="S52" s="51">
        <v>0</v>
      </c>
      <c r="T52" s="51">
        <v>-29.25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45366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45367</v>
      </c>
      <c r="C54" s="48">
        <f>SUM(E54:AB54)</f>
        <v>-326.75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-18.199999999999999</v>
      </c>
      <c r="L54" s="51">
        <v>-0.73333333000000001</v>
      </c>
      <c r="M54" s="51">
        <v>-1</v>
      </c>
      <c r="N54" s="51">
        <v>-1</v>
      </c>
      <c r="O54" s="51">
        <v>-1</v>
      </c>
      <c r="P54" s="51">
        <v>-1</v>
      </c>
      <c r="Q54" s="51">
        <v>-1</v>
      </c>
      <c r="R54" s="51">
        <v>-1</v>
      </c>
      <c r="S54" s="51">
        <v>-1</v>
      </c>
      <c r="T54" s="51">
        <v>-1</v>
      </c>
      <c r="U54" s="51">
        <v>-42</v>
      </c>
      <c r="V54" s="51">
        <v>-40</v>
      </c>
      <c r="W54" s="51">
        <v>-40</v>
      </c>
      <c r="X54" s="51">
        <v>-40</v>
      </c>
      <c r="Y54" s="51">
        <v>-32.266666669999999</v>
      </c>
      <c r="Z54" s="51">
        <v>-40</v>
      </c>
      <c r="AA54" s="51">
        <v>-37.25</v>
      </c>
      <c r="AB54" s="52">
        <v>-28.300000000000001</v>
      </c>
    </row>
    <row r="55" ht="16.5">
      <c r="A55" s="34"/>
      <c r="B55" s="53">
        <v>45368</v>
      </c>
      <c r="C55" s="48">
        <f>SUM(E55:AB55)</f>
        <v>-300.76666667000001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-0.76666666999999999</v>
      </c>
      <c r="U55" s="51">
        <v>-40</v>
      </c>
      <c r="V55" s="51">
        <v>-60</v>
      </c>
      <c r="W55" s="51">
        <v>-60</v>
      </c>
      <c r="X55" s="51">
        <v>-60</v>
      </c>
      <c r="Y55" s="51">
        <v>-40</v>
      </c>
      <c r="Z55" s="51">
        <v>-40</v>
      </c>
      <c r="AA55" s="51">
        <v>0</v>
      </c>
      <c r="AB55" s="52">
        <v>0</v>
      </c>
    </row>
    <row r="56" ht="16.5">
      <c r="A56" s="34"/>
      <c r="B56" s="53">
        <v>45369</v>
      </c>
      <c r="C56" s="48">
        <f>SUM(E56:AB56)</f>
        <v>-884.39999998999997</v>
      </c>
      <c r="D56" s="49"/>
      <c r="E56" s="50">
        <v>-27.333333329999999</v>
      </c>
      <c r="F56" s="51">
        <v>-10</v>
      </c>
      <c r="G56" s="51">
        <v>0</v>
      </c>
      <c r="H56" s="51">
        <v>0</v>
      </c>
      <c r="I56" s="51">
        <v>0</v>
      </c>
      <c r="J56" s="51">
        <v>0</v>
      </c>
      <c r="K56" s="51">
        <v>-24.733333330000001</v>
      </c>
      <c r="L56" s="51">
        <v>-41.333333330000002</v>
      </c>
      <c r="M56" s="51">
        <v>-36</v>
      </c>
      <c r="N56" s="51">
        <v>-46</v>
      </c>
      <c r="O56" s="51">
        <v>-46</v>
      </c>
      <c r="P56" s="51">
        <v>-46</v>
      </c>
      <c r="Q56" s="51">
        <v>-46</v>
      </c>
      <c r="R56" s="51">
        <v>-46</v>
      </c>
      <c r="S56" s="51">
        <v>-46</v>
      </c>
      <c r="T56" s="51">
        <v>-66</v>
      </c>
      <c r="U56" s="51">
        <v>-88</v>
      </c>
      <c r="V56" s="51">
        <v>-65</v>
      </c>
      <c r="W56" s="51">
        <v>-41</v>
      </c>
      <c r="X56" s="51">
        <v>-49</v>
      </c>
      <c r="Y56" s="51">
        <v>-25</v>
      </c>
      <c r="Z56" s="51">
        <v>-45</v>
      </c>
      <c r="AA56" s="51">
        <v>-45</v>
      </c>
      <c r="AB56" s="52">
        <v>-45</v>
      </c>
    </row>
    <row r="57" ht="16.5">
      <c r="A57" s="34"/>
      <c r="B57" s="53">
        <v>45370</v>
      </c>
      <c r="C57" s="48">
        <f>SUM(E57:AB57)</f>
        <v>-419.81666667000002</v>
      </c>
      <c r="D57" s="49"/>
      <c r="E57" s="50">
        <v>-21.75</v>
      </c>
      <c r="F57" s="51">
        <v>-27.75</v>
      </c>
      <c r="G57" s="51">
        <v>-30</v>
      </c>
      <c r="H57" s="51">
        <v>0</v>
      </c>
      <c r="I57" s="51">
        <v>0</v>
      </c>
      <c r="J57" s="51">
        <v>-8.25</v>
      </c>
      <c r="K57" s="51">
        <v>-28.06666667</v>
      </c>
      <c r="L57" s="51">
        <v>-42</v>
      </c>
      <c r="M57" s="51">
        <v>-42</v>
      </c>
      <c r="N57" s="51">
        <v>-67</v>
      </c>
      <c r="O57" s="51">
        <v>-63</v>
      </c>
      <c r="P57" s="51">
        <v>-45</v>
      </c>
      <c r="Q57" s="51">
        <v>-45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45371</v>
      </c>
      <c r="C58" s="48">
        <f>SUM(E58:AB58)</f>
        <v>-42.166666669999998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-25.300000000000001</v>
      </c>
      <c r="R58" s="51">
        <v>-16.866666670000001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45372</v>
      </c>
      <c r="C59" s="48">
        <f>SUM(E59:AB59)</f>
        <v>-271.26666667000001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-2</v>
      </c>
      <c r="M59" s="51">
        <v>0</v>
      </c>
      <c r="N59" s="51">
        <v>0</v>
      </c>
      <c r="O59" s="51">
        <v>-16.016666669999999</v>
      </c>
      <c r="P59" s="51">
        <v>-26</v>
      </c>
      <c r="Q59" s="51">
        <v>-26</v>
      </c>
      <c r="R59" s="51">
        <v>-31</v>
      </c>
      <c r="S59" s="51">
        <v>-39</v>
      </c>
      <c r="T59" s="51">
        <v>-46</v>
      </c>
      <c r="U59" s="51">
        <v>-63</v>
      </c>
      <c r="V59" s="51">
        <v>-22.25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45373</v>
      </c>
      <c r="C60" s="48">
        <f>SUM(E60:AB60)</f>
        <v>-770.75</v>
      </c>
      <c r="D60" s="49"/>
      <c r="E60" s="50">
        <v>0</v>
      </c>
      <c r="F60" s="51">
        <v>0</v>
      </c>
      <c r="G60" s="51">
        <v>-26.25</v>
      </c>
      <c r="H60" s="51">
        <v>-45</v>
      </c>
      <c r="I60" s="51">
        <v>-45</v>
      </c>
      <c r="J60" s="51">
        <v>-40</v>
      </c>
      <c r="K60" s="51">
        <v>-40</v>
      </c>
      <c r="L60" s="51">
        <v>-40</v>
      </c>
      <c r="M60" s="51">
        <v>-11.25</v>
      </c>
      <c r="N60" s="51">
        <v>0</v>
      </c>
      <c r="O60" s="51">
        <v>-7.5</v>
      </c>
      <c r="P60" s="51">
        <v>-30</v>
      </c>
      <c r="Q60" s="51">
        <v>-30</v>
      </c>
      <c r="R60" s="51">
        <v>-30</v>
      </c>
      <c r="S60" s="51">
        <v>-45</v>
      </c>
      <c r="T60" s="51">
        <v>-65</v>
      </c>
      <c r="U60" s="51">
        <v>-9.75</v>
      </c>
      <c r="V60" s="51">
        <v>-65</v>
      </c>
      <c r="W60" s="51">
        <v>-41</v>
      </c>
      <c r="X60" s="51">
        <v>-45</v>
      </c>
      <c r="Y60" s="51">
        <v>-40</v>
      </c>
      <c r="Z60" s="51">
        <v>-45</v>
      </c>
      <c r="AA60" s="51">
        <v>-40</v>
      </c>
      <c r="AB60" s="52">
        <v>-30</v>
      </c>
    </row>
    <row r="61" ht="16.5">
      <c r="A61" s="34"/>
      <c r="B61" s="53">
        <v>45374</v>
      </c>
      <c r="C61" s="48">
        <f>SUM(E61:AB61)</f>
        <v>-60.450000000000003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-1</v>
      </c>
      <c r="O61" s="51">
        <v>-0.63333333000000003</v>
      </c>
      <c r="P61" s="51">
        <v>-1</v>
      </c>
      <c r="Q61" s="51">
        <v>-1</v>
      </c>
      <c r="R61" s="51">
        <v>-1</v>
      </c>
      <c r="S61" s="51">
        <v>-1</v>
      </c>
      <c r="T61" s="51">
        <v>-1</v>
      </c>
      <c r="U61" s="51">
        <v>-34</v>
      </c>
      <c r="V61" s="51">
        <v>-19.81666667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45375</v>
      </c>
      <c r="C62" s="48">
        <f>SUM(E62:AB62)</f>
        <v>0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45376</v>
      </c>
      <c r="C63" s="48">
        <f>SUM(E63:AB63)</f>
        <v>-81.5</v>
      </c>
      <c r="D63" s="49"/>
      <c r="E63" s="50">
        <v>-5</v>
      </c>
      <c r="F63" s="51">
        <v>0</v>
      </c>
      <c r="G63" s="51">
        <v>-0.75</v>
      </c>
      <c r="H63" s="51">
        <v>-1</v>
      </c>
      <c r="I63" s="51">
        <v>-1</v>
      </c>
      <c r="J63" s="51">
        <v>-1</v>
      </c>
      <c r="K63" s="51">
        <v>-23</v>
      </c>
      <c r="L63" s="51">
        <v>-10.516666669999999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-23.233333330000001</v>
      </c>
      <c r="V63" s="51">
        <v>-16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45377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45378</v>
      </c>
      <c r="C65" s="48">
        <f>SUM(E65:AB65)</f>
        <v>-12.1</v>
      </c>
      <c r="D65" s="49"/>
      <c r="E65" s="50">
        <v>-6.5999999999999996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-0.29999999999999999</v>
      </c>
      <c r="R65" s="51">
        <v>-0.45000000000000001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-4.75</v>
      </c>
      <c r="Z65" s="51">
        <v>0</v>
      </c>
      <c r="AA65" s="51">
        <v>0</v>
      </c>
      <c r="AB65" s="52">
        <v>0</v>
      </c>
    </row>
    <row r="66" ht="16.5">
      <c r="A66" s="34"/>
      <c r="B66" s="53">
        <v>45379</v>
      </c>
      <c r="C66" s="48">
        <f>SUM(E66:AB66)</f>
        <v>-266.88333333000003</v>
      </c>
      <c r="D66" s="49"/>
      <c r="E66" s="50">
        <v>-45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-0.083333329999999997</v>
      </c>
      <c r="N66" s="51">
        <v>-1</v>
      </c>
      <c r="O66" s="51">
        <v>-1</v>
      </c>
      <c r="P66" s="51">
        <v>-1</v>
      </c>
      <c r="Q66" s="51">
        <v>-1</v>
      </c>
      <c r="R66" s="51">
        <v>-1</v>
      </c>
      <c r="S66" s="51">
        <v>-1</v>
      </c>
      <c r="T66" s="51">
        <v>-1</v>
      </c>
      <c r="U66" s="51">
        <v>-13.33333333</v>
      </c>
      <c r="V66" s="51">
        <v>-45</v>
      </c>
      <c r="W66" s="51">
        <v>-19.466666669999999</v>
      </c>
      <c r="X66" s="51">
        <v>-48</v>
      </c>
      <c r="Y66" s="51">
        <v>0</v>
      </c>
      <c r="Z66" s="51">
        <v>-12</v>
      </c>
      <c r="AA66" s="51">
        <v>-36</v>
      </c>
      <c r="AB66" s="52">
        <v>-41</v>
      </c>
    </row>
    <row r="67" ht="16.5">
      <c r="A67" s="34"/>
      <c r="B67" s="53">
        <v>45380</v>
      </c>
      <c r="C67" s="48">
        <f>SUM(E67:AB67)</f>
        <v>-523.38333334000004</v>
      </c>
      <c r="D67" s="49"/>
      <c r="E67" s="50">
        <v>0</v>
      </c>
      <c r="F67" s="51">
        <v>0</v>
      </c>
      <c r="G67" s="51">
        <v>-13.41666667</v>
      </c>
      <c r="H67" s="51">
        <v>-22</v>
      </c>
      <c r="I67" s="51">
        <v>-22</v>
      </c>
      <c r="J67" s="51">
        <v>-22</v>
      </c>
      <c r="K67" s="51">
        <v>-28.966666669999999</v>
      </c>
      <c r="L67" s="51">
        <v>-41</v>
      </c>
      <c r="M67" s="51">
        <v>-41</v>
      </c>
      <c r="N67" s="51">
        <v>-1</v>
      </c>
      <c r="O67" s="51">
        <v>-1</v>
      </c>
      <c r="P67" s="51">
        <v>-1</v>
      </c>
      <c r="Q67" s="51">
        <v>-1</v>
      </c>
      <c r="R67" s="51">
        <v>-1</v>
      </c>
      <c r="S67" s="51">
        <v>-1</v>
      </c>
      <c r="T67" s="51">
        <v>-1</v>
      </c>
      <c r="U67" s="51">
        <v>-45</v>
      </c>
      <c r="V67" s="51">
        <v>-40</v>
      </c>
      <c r="W67" s="51">
        <v>-41</v>
      </c>
      <c r="X67" s="51">
        <v>-40</v>
      </c>
      <c r="Y67" s="51">
        <v>-40</v>
      </c>
      <c r="Z67" s="51">
        <v>-40</v>
      </c>
      <c r="AA67" s="51">
        <v>-40</v>
      </c>
      <c r="AB67" s="52">
        <v>-40</v>
      </c>
    </row>
    <row r="68" ht="16.5">
      <c r="A68" s="34"/>
      <c r="B68" s="53">
        <v>45381</v>
      </c>
      <c r="C68" s="48">
        <f>SUM(E68:AB68)</f>
        <v>-260</v>
      </c>
      <c r="D68" s="49"/>
      <c r="E68" s="50">
        <v>-1</v>
      </c>
      <c r="F68" s="51">
        <v>-1</v>
      </c>
      <c r="G68" s="51">
        <v>-1</v>
      </c>
      <c r="H68" s="51">
        <v>-1</v>
      </c>
      <c r="I68" s="51">
        <v>-1</v>
      </c>
      <c r="J68" s="51">
        <v>-1</v>
      </c>
      <c r="K68" s="51">
        <v>-1</v>
      </c>
      <c r="L68" s="51">
        <v>-1</v>
      </c>
      <c r="M68" s="51">
        <v>-1</v>
      </c>
      <c r="N68" s="51">
        <v>-1</v>
      </c>
      <c r="O68" s="51">
        <v>-1</v>
      </c>
      <c r="P68" s="51">
        <v>-1</v>
      </c>
      <c r="Q68" s="51">
        <v>-1</v>
      </c>
      <c r="R68" s="51">
        <v>-1</v>
      </c>
      <c r="S68" s="51">
        <v>-1</v>
      </c>
      <c r="T68" s="51">
        <v>-1</v>
      </c>
      <c r="U68" s="51">
        <v>-1</v>
      </c>
      <c r="V68" s="51">
        <v>-1</v>
      </c>
      <c r="W68" s="51">
        <v>-40</v>
      </c>
      <c r="X68" s="51">
        <v>-40</v>
      </c>
      <c r="Y68" s="51">
        <v>-40</v>
      </c>
      <c r="Z68" s="51">
        <v>-40</v>
      </c>
      <c r="AA68" s="51">
        <v>-41</v>
      </c>
      <c r="AB68" s="52">
        <v>-41</v>
      </c>
    </row>
    <row r="69" ht="15.75">
      <c r="A69" s="34"/>
      <c r="B69" s="54">
        <v>45382</v>
      </c>
      <c r="C69" s="55">
        <f>SUM(E69:AB69)</f>
        <v>-161.91666666999998</v>
      </c>
      <c r="D69" s="56"/>
      <c r="E69" s="50">
        <v>-1</v>
      </c>
      <c r="F69" s="51">
        <v>-1</v>
      </c>
      <c r="G69" s="51"/>
      <c r="H69" s="51">
        <v>-1</v>
      </c>
      <c r="I69" s="51">
        <v>-1</v>
      </c>
      <c r="J69" s="51">
        <v>-1</v>
      </c>
      <c r="K69" s="51">
        <v>-1</v>
      </c>
      <c r="L69" s="51">
        <v>-1</v>
      </c>
      <c r="M69" s="51">
        <v>-0.56666667000000004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-0.68333332999999996</v>
      </c>
      <c r="W69" s="51">
        <v>-1</v>
      </c>
      <c r="X69" s="51">
        <v>-40</v>
      </c>
      <c r="Y69" s="51">
        <v>-40</v>
      </c>
      <c r="Z69" s="51">
        <v>-12.66666667</v>
      </c>
      <c r="AA69" s="51">
        <v>-20</v>
      </c>
      <c r="AB69" s="52">
        <v>-40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45352</v>
      </c>
      <c r="C74" s="58">
        <f>SUMIF(E74:AB74,"&gt;0")</f>
        <v>370.56666667000002</v>
      </c>
      <c r="D74" s="59">
        <f>SUMIF(E74:AB74,"&lt;0")</f>
        <v>0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16</v>
      </c>
      <c r="O74" s="68">
        <f t="shared" si="0"/>
        <v>43.316666669999996</v>
      </c>
      <c r="P74" s="68">
        <f t="shared" si="0"/>
        <v>80</v>
      </c>
      <c r="Q74" s="68">
        <f t="shared" si="0"/>
        <v>80</v>
      </c>
      <c r="R74" s="69">
        <f t="shared" si="0"/>
        <v>21</v>
      </c>
      <c r="S74" s="70">
        <f t="shared" si="0"/>
        <v>45</v>
      </c>
      <c r="T74" s="51">
        <f t="shared" si="0"/>
        <v>45.25</v>
      </c>
      <c r="U74" s="51">
        <f t="shared" si="0"/>
        <v>40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45353</v>
      </c>
      <c r="C75" s="58">
        <f>SUMIF(E75:AB75,"&gt;0")</f>
        <v>0</v>
      </c>
      <c r="D75" s="59">
        <f>SUMIF(E75:AB75,"&lt;0")</f>
        <v>-195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-21</v>
      </c>
      <c r="V75" s="51">
        <f t="shared" si="1"/>
        <v>-40</v>
      </c>
      <c r="W75" s="51">
        <f t="shared" si="1"/>
        <v>-40</v>
      </c>
      <c r="X75" s="51">
        <f t="shared" si="1"/>
        <v>-40</v>
      </c>
      <c r="Y75" s="51">
        <f t="shared" si="1"/>
        <v>-21</v>
      </c>
      <c r="Z75" s="51">
        <f t="shared" si="1"/>
        <v>-12</v>
      </c>
      <c r="AA75" s="51">
        <f t="shared" si="1"/>
        <v>-21</v>
      </c>
      <c r="AB75" s="52">
        <f t="shared" si="1"/>
        <v>0</v>
      </c>
    </row>
    <row r="76" ht="16.5">
      <c r="A76" s="34"/>
      <c r="B76" s="53">
        <v>45354</v>
      </c>
      <c r="C76" s="58">
        <f>SUMIF(E76:AB76,"&gt;0")</f>
        <v>0</v>
      </c>
      <c r="D76" s="59">
        <f>SUMIF(E76:AB76,"&lt;0")</f>
        <v>-93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0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0</v>
      </c>
      <c r="U76" s="51">
        <f t="shared" si="1"/>
        <v>-40</v>
      </c>
      <c r="V76" s="51">
        <f t="shared" si="1"/>
        <v>-53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45355</v>
      </c>
      <c r="C77" s="58">
        <f>SUMIF(E77:AB77,"&gt;0")</f>
        <v>83.883333329999999</v>
      </c>
      <c r="D77" s="59">
        <f>SUMIF(E77:AB77,"&lt;0")</f>
        <v>-657.01666666000006</v>
      </c>
      <c r="E77" s="71">
        <f t="shared" si="1"/>
        <v>33.549999999999997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33</v>
      </c>
      <c r="K77" s="51">
        <f t="shared" si="1"/>
        <v>17.333333329999999</v>
      </c>
      <c r="L77" s="51">
        <f t="shared" si="1"/>
        <v>-1.1500000000000004</v>
      </c>
      <c r="M77" s="51">
        <f t="shared" si="1"/>
        <v>-45</v>
      </c>
      <c r="N77" s="51">
        <f t="shared" si="1"/>
        <v>-45</v>
      </c>
      <c r="O77" s="51">
        <f t="shared" si="1"/>
        <v>-45</v>
      </c>
      <c r="P77" s="51">
        <f t="shared" si="1"/>
        <v>-45</v>
      </c>
      <c r="Q77" s="51">
        <f t="shared" si="1"/>
        <v>-45</v>
      </c>
      <c r="R77" s="51">
        <f t="shared" si="1"/>
        <v>-45</v>
      </c>
      <c r="S77" s="51">
        <f t="shared" si="1"/>
        <v>-45</v>
      </c>
      <c r="T77" s="51">
        <f t="shared" si="1"/>
        <v>-45</v>
      </c>
      <c r="U77" s="51">
        <f t="shared" si="1"/>
        <v>-75.799999999999997</v>
      </c>
      <c r="V77" s="51">
        <f t="shared" si="1"/>
        <v>-46</v>
      </c>
      <c r="W77" s="51">
        <f t="shared" si="1"/>
        <v>-34</v>
      </c>
      <c r="X77" s="51">
        <f t="shared" si="1"/>
        <v>-49</v>
      </c>
      <c r="Y77" s="51">
        <f t="shared" si="1"/>
        <v>-19</v>
      </c>
      <c r="Z77" s="51">
        <f t="shared" si="1"/>
        <v>-22.733333330000001</v>
      </c>
      <c r="AA77" s="51">
        <f t="shared" si="1"/>
        <v>-40</v>
      </c>
      <c r="AB77" s="52">
        <f t="shared" si="1"/>
        <v>-9.3333333300000003</v>
      </c>
    </row>
    <row r="78" ht="16.5">
      <c r="A78" s="34"/>
      <c r="B78" s="53">
        <v>45356</v>
      </c>
      <c r="C78" s="58">
        <f>SUMIF(E78:AB78,"&gt;0")</f>
        <v>100</v>
      </c>
      <c r="D78" s="59">
        <f>SUMIF(E78:AB78,"&lt;0")</f>
        <v>-101.25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18</v>
      </c>
      <c r="L78" s="51">
        <f t="shared" si="1"/>
        <v>41</v>
      </c>
      <c r="M78" s="51">
        <f t="shared" si="1"/>
        <v>41</v>
      </c>
      <c r="N78" s="51">
        <f t="shared" si="1"/>
        <v>0</v>
      </c>
      <c r="O78" s="51">
        <f t="shared" si="1"/>
        <v>-11.25</v>
      </c>
      <c r="P78" s="51">
        <f t="shared" si="1"/>
        <v>-45</v>
      </c>
      <c r="Q78" s="51">
        <f t="shared" si="1"/>
        <v>-45</v>
      </c>
      <c r="R78" s="51">
        <f t="shared" si="1"/>
        <v>0</v>
      </c>
      <c r="S78" s="51">
        <f t="shared" si="1"/>
        <v>0</v>
      </c>
      <c r="T78" s="51">
        <f t="shared" si="1"/>
        <v>0</v>
      </c>
      <c r="U78" s="51">
        <f t="shared" si="1"/>
        <v>0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45357</v>
      </c>
      <c r="C79" s="58">
        <f>SUMIF(E79:AB79,"&gt;0")</f>
        <v>145.00000001000001</v>
      </c>
      <c r="D79" s="59">
        <f>SUMIF(E79:AB79,"&lt;0")</f>
        <v>-283.78333333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19.333333329999999</v>
      </c>
      <c r="O79" s="51">
        <f t="shared" si="1"/>
        <v>-16.5</v>
      </c>
      <c r="P79" s="51">
        <f t="shared" si="1"/>
        <v>-45</v>
      </c>
      <c r="Q79" s="51">
        <f t="shared" si="1"/>
        <v>-45</v>
      </c>
      <c r="R79" s="51">
        <f t="shared" si="1"/>
        <v>-27.75</v>
      </c>
      <c r="S79" s="51">
        <f t="shared" si="1"/>
        <v>-30.75</v>
      </c>
      <c r="T79" s="51">
        <f t="shared" si="1"/>
        <v>-45</v>
      </c>
      <c r="U79" s="51">
        <f t="shared" si="1"/>
        <v>-45</v>
      </c>
      <c r="V79" s="51">
        <f t="shared" si="1"/>
        <v>-28.783333330000001</v>
      </c>
      <c r="W79" s="51">
        <f t="shared" si="1"/>
        <v>0</v>
      </c>
      <c r="X79" s="51">
        <f t="shared" si="1"/>
        <v>22.466666669999999</v>
      </c>
      <c r="Y79" s="51">
        <f t="shared" si="1"/>
        <v>36.616666670000001</v>
      </c>
      <c r="Z79" s="51">
        <f t="shared" si="1"/>
        <v>28.916666670000001</v>
      </c>
      <c r="AA79" s="51">
        <f t="shared" si="1"/>
        <v>1</v>
      </c>
      <c r="AB79" s="52">
        <f t="shared" si="1"/>
        <v>36.666666669999998</v>
      </c>
    </row>
    <row r="80" ht="16.5">
      <c r="A80" s="34"/>
      <c r="B80" s="53">
        <v>45358</v>
      </c>
      <c r="C80" s="58">
        <f>SUMIF(E80:AB80,"&gt;0")</f>
        <v>120.05</v>
      </c>
      <c r="D80" s="59">
        <f>SUMIF(E80:AB80,"&lt;0")</f>
        <v>-367.75</v>
      </c>
      <c r="E80" s="71">
        <f t="shared" si="1"/>
        <v>15.18333333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-0.16666666999999999</v>
      </c>
      <c r="M80" s="51">
        <f t="shared" si="1"/>
        <v>-49</v>
      </c>
      <c r="N80" s="51">
        <f t="shared" si="1"/>
        <v>-46</v>
      </c>
      <c r="O80" s="51">
        <f t="shared" si="1"/>
        <v>-17.633333329999999</v>
      </c>
      <c r="P80" s="51">
        <f t="shared" si="1"/>
        <v>-30.666666670000001</v>
      </c>
      <c r="Q80" s="51">
        <f t="shared" si="1"/>
        <v>-46</v>
      </c>
      <c r="R80" s="51">
        <f t="shared" si="1"/>
        <v>-46</v>
      </c>
      <c r="S80" s="51">
        <f t="shared" si="1"/>
        <v>-46</v>
      </c>
      <c r="T80" s="51">
        <f t="shared" si="1"/>
        <v>-46</v>
      </c>
      <c r="U80" s="51">
        <f t="shared" si="1"/>
        <v>-40.283333329999998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20</v>
      </c>
      <c r="Z80" s="51">
        <f t="shared" si="1"/>
        <v>20</v>
      </c>
      <c r="AA80" s="51">
        <f t="shared" si="1"/>
        <v>14.949999999999999</v>
      </c>
      <c r="AB80" s="52">
        <f t="shared" si="1"/>
        <v>49.916666669999998</v>
      </c>
    </row>
    <row r="81" ht="16.5">
      <c r="A81" s="34"/>
      <c r="B81" s="53">
        <v>45359</v>
      </c>
      <c r="C81" s="58">
        <f>SUMIF(E81:AB81,"&gt;0")</f>
        <v>240.61666665999999</v>
      </c>
      <c r="D81" s="59">
        <f>SUMIF(E81:AB81,"&lt;0")</f>
        <v>-482.91666666999998</v>
      </c>
      <c r="E81" s="71">
        <f t="shared" si="1"/>
        <v>49.133333329999999</v>
      </c>
      <c r="F81" s="51">
        <f t="shared" si="1"/>
        <v>43</v>
      </c>
      <c r="G81" s="51">
        <f t="shared" si="1"/>
        <v>45</v>
      </c>
      <c r="H81" s="51">
        <f t="shared" si="1"/>
        <v>45</v>
      </c>
      <c r="I81" s="51">
        <f t="shared" si="1"/>
        <v>6.5499999999999998</v>
      </c>
      <c r="J81" s="51">
        <f t="shared" si="1"/>
        <v>0</v>
      </c>
      <c r="K81" s="51">
        <f t="shared" si="1"/>
        <v>0</v>
      </c>
      <c r="L81" s="51">
        <f t="shared" si="1"/>
        <v>-7.6666666699999997</v>
      </c>
      <c r="M81" s="51">
        <f t="shared" si="1"/>
        <v>-31</v>
      </c>
      <c r="N81" s="51">
        <f t="shared" si="1"/>
        <v>-88</v>
      </c>
      <c r="O81" s="51">
        <f t="shared" si="1"/>
        <v>-46</v>
      </c>
      <c r="P81" s="51">
        <f t="shared" si="1"/>
        <v>-46</v>
      </c>
      <c r="Q81" s="51">
        <f t="shared" si="1"/>
        <v>-46</v>
      </c>
      <c r="R81" s="51">
        <f t="shared" si="1"/>
        <v>-46</v>
      </c>
      <c r="S81" s="51">
        <f t="shared" si="1"/>
        <v>-45</v>
      </c>
      <c r="T81" s="51">
        <f t="shared" si="1"/>
        <v>-46</v>
      </c>
      <c r="U81" s="51">
        <f t="shared" si="1"/>
        <v>-46</v>
      </c>
      <c r="V81" s="51">
        <f t="shared" si="1"/>
        <v>-35.25</v>
      </c>
      <c r="W81" s="51">
        <f t="shared" si="1"/>
        <v>0</v>
      </c>
      <c r="X81" s="51">
        <f t="shared" si="1"/>
        <v>0</v>
      </c>
      <c r="Y81" s="51">
        <f t="shared" si="1"/>
        <v>10.25</v>
      </c>
      <c r="Z81" s="51">
        <f t="shared" si="1"/>
        <v>14.35</v>
      </c>
      <c r="AA81" s="51">
        <f t="shared" si="1"/>
        <v>0</v>
      </c>
      <c r="AB81" s="52">
        <f t="shared" si="1"/>
        <v>27.333333329999999</v>
      </c>
    </row>
    <row r="82" ht="16.5">
      <c r="A82" s="34"/>
      <c r="B82" s="53">
        <v>45360</v>
      </c>
      <c r="C82" s="58">
        <f>SUMIF(E82:AB82,"&gt;0")</f>
        <v>582.06666668000003</v>
      </c>
      <c r="D82" s="59">
        <f>SUMIF(E82:AB82,"&lt;0")</f>
        <v>0</v>
      </c>
      <c r="E82" s="71">
        <f t="shared" si="1"/>
        <v>16.666666670000001</v>
      </c>
      <c r="F82" s="51">
        <f t="shared" si="1"/>
        <v>6.9000000000000004</v>
      </c>
      <c r="G82" s="51">
        <f t="shared" si="1"/>
        <v>23</v>
      </c>
      <c r="H82" s="51">
        <f t="shared" si="1"/>
        <v>18.399999999999999</v>
      </c>
      <c r="I82" s="51">
        <f t="shared" si="1"/>
        <v>11.116666670000001</v>
      </c>
      <c r="J82" s="51">
        <f t="shared" si="1"/>
        <v>23</v>
      </c>
      <c r="K82" s="51">
        <f t="shared" si="1"/>
        <v>5.31666667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62.666666669999998</v>
      </c>
      <c r="P82" s="51">
        <f t="shared" si="1"/>
        <v>80</v>
      </c>
      <c r="Q82" s="51">
        <f t="shared" si="1"/>
        <v>80</v>
      </c>
      <c r="R82" s="51">
        <f t="shared" si="1"/>
        <v>59</v>
      </c>
      <c r="S82" s="51">
        <f t="shared" si="1"/>
        <v>59</v>
      </c>
      <c r="T82" s="51">
        <f t="shared" si="1"/>
        <v>59</v>
      </c>
      <c r="U82" s="51">
        <f t="shared" si="1"/>
        <v>59</v>
      </c>
      <c r="V82" s="51">
        <f t="shared" si="1"/>
        <v>19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45361</v>
      </c>
      <c r="C83" s="58">
        <f>SUMIF(E83:AB83,"&gt;0")</f>
        <v>77.899999999999991</v>
      </c>
      <c r="D83" s="59">
        <f>SUMIF(E83:AB83,"&lt;0")</f>
        <v>-216.73333332999999</v>
      </c>
      <c r="E83" s="71">
        <f t="shared" si="1"/>
        <v>-7.7000000000000002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-31.06666667</v>
      </c>
      <c r="M83" s="51">
        <f t="shared" si="1"/>
        <v>-15.383333329999999</v>
      </c>
      <c r="N83" s="51">
        <f t="shared" si="1"/>
        <v>-26.25</v>
      </c>
      <c r="O83" s="51">
        <f t="shared" si="1"/>
        <v>-29.25</v>
      </c>
      <c r="P83" s="51">
        <f t="shared" si="1"/>
        <v>-19.5</v>
      </c>
      <c r="Q83" s="51">
        <f t="shared" si="1"/>
        <v>-45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-35</v>
      </c>
      <c r="W83" s="51">
        <f t="shared" si="1"/>
        <v>-7.5833333300000003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60.566666669999996</v>
      </c>
      <c r="AB83" s="52">
        <f t="shared" si="1"/>
        <v>17.333333329999999</v>
      </c>
    </row>
    <row r="84" ht="16.5">
      <c r="A84" s="34"/>
      <c r="B84" s="53">
        <v>45362</v>
      </c>
      <c r="C84" s="58">
        <f>SUMIF(E84:AB84,"&gt;0")</f>
        <v>696.46666665999999</v>
      </c>
      <c r="D84" s="59">
        <f>SUMIF(E84:AB84,"&lt;0")</f>
        <v>-91.466666660000001</v>
      </c>
      <c r="E84" s="71">
        <f t="shared" si="1"/>
        <v>-31.533333330000001</v>
      </c>
      <c r="F84" s="51">
        <f t="shared" si="1"/>
        <v>-22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-20</v>
      </c>
      <c r="M84" s="51">
        <f t="shared" si="1"/>
        <v>-10.733333330000001</v>
      </c>
      <c r="N84" s="51">
        <f t="shared" si="1"/>
        <v>0</v>
      </c>
      <c r="O84" s="51">
        <f t="shared" si="1"/>
        <v>40.149999999999999</v>
      </c>
      <c r="P84" s="51">
        <f t="shared" si="1"/>
        <v>61</v>
      </c>
      <c r="Q84" s="51">
        <f t="shared" si="1"/>
        <v>61</v>
      </c>
      <c r="R84" s="51">
        <f t="shared" si="1"/>
        <v>61</v>
      </c>
      <c r="S84" s="51">
        <f t="shared" si="1"/>
        <v>45.600000000000001</v>
      </c>
      <c r="T84" s="51">
        <f t="shared" si="1"/>
        <v>41.383333329999999</v>
      </c>
      <c r="U84" s="51">
        <f t="shared" si="1"/>
        <v>81</v>
      </c>
      <c r="V84" s="51">
        <f t="shared" si="1"/>
        <v>93</v>
      </c>
      <c r="W84" s="51">
        <f t="shared" si="1"/>
        <v>59</v>
      </c>
      <c r="X84" s="51">
        <f t="shared" si="1"/>
        <v>45</v>
      </c>
      <c r="Y84" s="51">
        <f t="shared" si="1"/>
        <v>60.333333330000002</v>
      </c>
      <c r="Z84" s="51">
        <f t="shared" si="1"/>
        <v>48</v>
      </c>
      <c r="AA84" s="51">
        <f t="shared" si="1"/>
        <v>0</v>
      </c>
      <c r="AB84" s="52">
        <f t="shared" si="1"/>
        <v>-7.2000000000000002</v>
      </c>
    </row>
    <row r="85" ht="16.5">
      <c r="A85" s="34"/>
      <c r="B85" s="53">
        <v>45363</v>
      </c>
      <c r="C85" s="58">
        <f>SUMIF(E85:AB85,"&gt;0")</f>
        <v>124.08333333</v>
      </c>
      <c r="D85" s="59">
        <f>SUMIF(E85:AB85,"&lt;0")</f>
        <v>-243.91666666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28.833333329999999</v>
      </c>
      <c r="J85" s="51">
        <f t="shared" si="1"/>
        <v>19.733333330000001</v>
      </c>
      <c r="K85" s="51">
        <f t="shared" si="1"/>
        <v>-0.76666665999999939</v>
      </c>
      <c r="L85" s="51">
        <f t="shared" si="1"/>
        <v>13.66666667</v>
      </c>
      <c r="M85" s="51">
        <f t="shared" si="1"/>
        <v>21.866666670000001</v>
      </c>
      <c r="N85" s="51">
        <f t="shared" si="1"/>
        <v>7.2833333300000014</v>
      </c>
      <c r="O85" s="51">
        <f t="shared" si="1"/>
        <v>32.700000000000003</v>
      </c>
      <c r="P85" s="51">
        <f t="shared" si="1"/>
        <v>-12.25</v>
      </c>
      <c r="Q85" s="51">
        <f t="shared" si="1"/>
        <v>0</v>
      </c>
      <c r="R85" s="51">
        <f t="shared" si="1"/>
        <v>-25.5</v>
      </c>
      <c r="S85" s="51">
        <f t="shared" si="1"/>
        <v>-66.333333330000002</v>
      </c>
      <c r="T85" s="51">
        <f t="shared" ref="T85:AB85" si="2">T15+T50</f>
        <v>-64.066666670000004</v>
      </c>
      <c r="U85" s="51">
        <f t="shared" si="2"/>
        <v>-45</v>
      </c>
      <c r="V85" s="51">
        <f t="shared" si="2"/>
        <v>-30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45364</v>
      </c>
      <c r="C86" s="58">
        <f>SUMIF(E86:AB86,"&gt;0")</f>
        <v>23</v>
      </c>
      <c r="D86" s="59">
        <f>SUMIF(E86:AB86,"&lt;0")</f>
        <v>-220.45000001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-10.65</v>
      </c>
      <c r="L86" s="51">
        <f t="shared" si="3"/>
        <v>-24.56666667</v>
      </c>
      <c r="M86" s="51">
        <f t="shared" si="3"/>
        <v>0</v>
      </c>
      <c r="N86" s="51">
        <f t="shared" si="3"/>
        <v>-9.75</v>
      </c>
      <c r="O86" s="51">
        <f t="shared" si="3"/>
        <v>-52.5</v>
      </c>
      <c r="P86" s="51">
        <f t="shared" si="3"/>
        <v>-56.5</v>
      </c>
      <c r="Q86" s="51">
        <f t="shared" si="3"/>
        <v>0</v>
      </c>
      <c r="R86" s="51">
        <f t="shared" si="3"/>
        <v>-28.333333340000003</v>
      </c>
      <c r="S86" s="51">
        <f t="shared" si="3"/>
        <v>23</v>
      </c>
      <c r="T86" s="51">
        <f t="shared" si="3"/>
        <v>0</v>
      </c>
      <c r="U86" s="51">
        <f t="shared" si="3"/>
        <v>-38.149999999999999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45365</v>
      </c>
      <c r="C87" s="58">
        <f>SUMIF(E87:AB87,"&gt;0")</f>
        <v>107.98333332999999</v>
      </c>
      <c r="D87" s="59">
        <f>SUMIF(E87:AB87,"&lt;0")</f>
        <v>-363.75</v>
      </c>
      <c r="E87" s="50">
        <f t="shared" si="3"/>
        <v>0</v>
      </c>
      <c r="F87" s="51">
        <f t="shared" si="3"/>
        <v>-9.75</v>
      </c>
      <c r="G87" s="51">
        <f t="shared" si="3"/>
        <v>-45</v>
      </c>
      <c r="H87" s="51">
        <f t="shared" si="3"/>
        <v>-45</v>
      </c>
      <c r="I87" s="51">
        <f t="shared" si="3"/>
        <v>-24.75</v>
      </c>
      <c r="J87" s="51">
        <f t="shared" si="3"/>
        <v>-25</v>
      </c>
      <c r="K87" s="51">
        <f t="shared" si="3"/>
        <v>-25</v>
      </c>
      <c r="L87" s="51">
        <f t="shared" si="3"/>
        <v>-25</v>
      </c>
      <c r="M87" s="51">
        <f t="shared" si="3"/>
        <v>-45</v>
      </c>
      <c r="N87" s="51">
        <f t="shared" si="3"/>
        <v>-45</v>
      </c>
      <c r="O87" s="51">
        <f t="shared" si="3"/>
        <v>-45</v>
      </c>
      <c r="P87" s="51">
        <f t="shared" si="3"/>
        <v>2.3500000000000014</v>
      </c>
      <c r="Q87" s="51">
        <f t="shared" si="3"/>
        <v>40</v>
      </c>
      <c r="R87" s="51">
        <f t="shared" si="3"/>
        <v>46</v>
      </c>
      <c r="S87" s="51">
        <f t="shared" si="3"/>
        <v>19.633333329999999</v>
      </c>
      <c r="T87" s="51">
        <f t="shared" si="3"/>
        <v>-29.25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45366</v>
      </c>
      <c r="C88" s="58">
        <f>SUMIF(E88:AB88,"&gt;0")</f>
        <v>105.09999999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17.633333329999999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51.133333329999999</v>
      </c>
      <c r="T88" s="51">
        <f t="shared" si="3"/>
        <v>36.333333330000002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45367</v>
      </c>
      <c r="C89" s="58">
        <f>SUMIF(E89:AB89,"&gt;0")</f>
        <v>0</v>
      </c>
      <c r="D89" s="59">
        <f>SUMIF(E89:AB89,"&lt;0")</f>
        <v>-326.75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-18.199999999999999</v>
      </c>
      <c r="L89" s="51">
        <f t="shared" si="3"/>
        <v>-0.73333333000000001</v>
      </c>
      <c r="M89" s="51">
        <f t="shared" si="3"/>
        <v>-1</v>
      </c>
      <c r="N89" s="51">
        <f t="shared" si="3"/>
        <v>-1</v>
      </c>
      <c r="O89" s="51">
        <f t="shared" si="3"/>
        <v>-1</v>
      </c>
      <c r="P89" s="51">
        <f t="shared" si="3"/>
        <v>-1</v>
      </c>
      <c r="Q89" s="51">
        <f t="shared" si="3"/>
        <v>-1</v>
      </c>
      <c r="R89" s="51">
        <f t="shared" si="3"/>
        <v>-1</v>
      </c>
      <c r="S89" s="51">
        <f t="shared" si="3"/>
        <v>-1</v>
      </c>
      <c r="T89" s="51">
        <f t="shared" si="3"/>
        <v>-1</v>
      </c>
      <c r="U89" s="51">
        <f t="shared" si="3"/>
        <v>-42</v>
      </c>
      <c r="V89" s="51">
        <f t="shared" si="3"/>
        <v>-40</v>
      </c>
      <c r="W89" s="51">
        <f t="shared" si="3"/>
        <v>-40</v>
      </c>
      <c r="X89" s="51">
        <f t="shared" si="3"/>
        <v>-40</v>
      </c>
      <c r="Y89" s="51">
        <f t="shared" si="3"/>
        <v>-32.266666669999999</v>
      </c>
      <c r="Z89" s="51">
        <f t="shared" si="3"/>
        <v>-40</v>
      </c>
      <c r="AA89" s="51">
        <f t="shared" si="3"/>
        <v>-37.25</v>
      </c>
      <c r="AB89" s="52">
        <f t="shared" si="3"/>
        <v>-28.300000000000001</v>
      </c>
    </row>
    <row r="90" ht="16.5">
      <c r="A90" s="34"/>
      <c r="B90" s="53">
        <v>45368</v>
      </c>
      <c r="C90" s="58">
        <f>SUMIF(E90:AB90,"&gt;0")</f>
        <v>0</v>
      </c>
      <c r="D90" s="59">
        <f>SUMIF(E90:AB90,"&lt;0")</f>
        <v>-300.76666667000001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-0.76666666999999999</v>
      </c>
      <c r="U90" s="51">
        <f t="shared" si="3"/>
        <v>-40</v>
      </c>
      <c r="V90" s="51">
        <f t="shared" si="3"/>
        <v>-60</v>
      </c>
      <c r="W90" s="51">
        <f t="shared" si="3"/>
        <v>-60</v>
      </c>
      <c r="X90" s="51">
        <f t="shared" si="3"/>
        <v>-60</v>
      </c>
      <c r="Y90" s="51">
        <f t="shared" si="3"/>
        <v>-40</v>
      </c>
      <c r="Z90" s="51">
        <f t="shared" si="3"/>
        <v>-40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45369</v>
      </c>
      <c r="C91" s="58">
        <f>SUMIF(E91:AB91,"&gt;0")</f>
        <v>0</v>
      </c>
      <c r="D91" s="59">
        <f>SUMIF(E91:AB91,"&lt;0")</f>
        <v>-881.94999999000004</v>
      </c>
      <c r="E91" s="71">
        <f t="shared" si="3"/>
        <v>-27.333333329999999</v>
      </c>
      <c r="F91" s="51">
        <f t="shared" si="3"/>
        <v>-7.5499999999999998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-24.733333330000001</v>
      </c>
      <c r="L91" s="51">
        <f t="shared" si="3"/>
        <v>-41.333333330000002</v>
      </c>
      <c r="M91" s="51">
        <f t="shared" si="3"/>
        <v>-36</v>
      </c>
      <c r="N91" s="51">
        <f t="shared" si="3"/>
        <v>-46</v>
      </c>
      <c r="O91" s="51">
        <f t="shared" si="3"/>
        <v>-46</v>
      </c>
      <c r="P91" s="51">
        <f t="shared" si="3"/>
        <v>-46</v>
      </c>
      <c r="Q91" s="51">
        <f t="shared" si="3"/>
        <v>-46</v>
      </c>
      <c r="R91" s="51">
        <f t="shared" si="3"/>
        <v>-46</v>
      </c>
      <c r="S91" s="51">
        <f t="shared" si="3"/>
        <v>-46</v>
      </c>
      <c r="T91" s="51">
        <f t="shared" si="3"/>
        <v>-66</v>
      </c>
      <c r="U91" s="51">
        <f t="shared" si="3"/>
        <v>-88</v>
      </c>
      <c r="V91" s="51">
        <f t="shared" si="3"/>
        <v>-65</v>
      </c>
      <c r="W91" s="51">
        <f t="shared" si="3"/>
        <v>-41</v>
      </c>
      <c r="X91" s="51">
        <f t="shared" si="3"/>
        <v>-49</v>
      </c>
      <c r="Y91" s="51">
        <f t="shared" si="3"/>
        <v>-25</v>
      </c>
      <c r="Z91" s="51">
        <f t="shared" si="3"/>
        <v>-45</v>
      </c>
      <c r="AA91" s="51">
        <f t="shared" si="3"/>
        <v>-45</v>
      </c>
      <c r="AB91" s="52">
        <f t="shared" si="3"/>
        <v>-45</v>
      </c>
    </row>
    <row r="92" ht="16.5">
      <c r="A92" s="34"/>
      <c r="B92" s="53">
        <v>45370</v>
      </c>
      <c r="C92" s="58">
        <f>SUMIF(E92:AB92,"&gt;0")</f>
        <v>86.666666669999998</v>
      </c>
      <c r="D92" s="59">
        <f>SUMIF(E92:AB92,"&lt;0")</f>
        <v>-419.81666667000002</v>
      </c>
      <c r="E92" s="71">
        <f t="shared" si="3"/>
        <v>-21.75</v>
      </c>
      <c r="F92" s="51">
        <f t="shared" si="3"/>
        <v>-27.75</v>
      </c>
      <c r="G92" s="51">
        <f t="shared" si="3"/>
        <v>-30</v>
      </c>
      <c r="H92" s="51">
        <f t="shared" si="3"/>
        <v>0</v>
      </c>
      <c r="I92" s="51">
        <f t="shared" si="3"/>
        <v>0</v>
      </c>
      <c r="J92" s="51">
        <f t="shared" si="3"/>
        <v>-8.25</v>
      </c>
      <c r="K92" s="51">
        <f t="shared" si="3"/>
        <v>-28.06666667</v>
      </c>
      <c r="L92" s="51">
        <f t="shared" si="3"/>
        <v>-42</v>
      </c>
      <c r="M92" s="51">
        <f t="shared" si="3"/>
        <v>-42</v>
      </c>
      <c r="N92" s="51">
        <f t="shared" si="3"/>
        <v>-67</v>
      </c>
      <c r="O92" s="51">
        <f t="shared" si="3"/>
        <v>-63</v>
      </c>
      <c r="P92" s="51">
        <f t="shared" si="3"/>
        <v>-45</v>
      </c>
      <c r="Q92" s="51">
        <f t="shared" si="3"/>
        <v>-45</v>
      </c>
      <c r="R92" s="51">
        <f t="shared" si="3"/>
        <v>9</v>
      </c>
      <c r="S92" s="51">
        <f t="shared" si="3"/>
        <v>22</v>
      </c>
      <c r="T92" s="51">
        <f t="shared" si="3"/>
        <v>10.266666669999999</v>
      </c>
      <c r="U92" s="51">
        <f t="shared" si="3"/>
        <v>4.4000000000000004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41</v>
      </c>
    </row>
    <row r="93" ht="16.5">
      <c r="A93" s="34"/>
      <c r="B93" s="53">
        <v>45371</v>
      </c>
      <c r="C93" s="58">
        <f>SUMIF(E93:AB93,"&gt;0")</f>
        <v>572.79999999999995</v>
      </c>
      <c r="D93" s="59">
        <f>SUMIF(E93:AB93,"&lt;0")</f>
        <v>-26.166666670000001</v>
      </c>
      <c r="E93" s="71">
        <f t="shared" si="3"/>
        <v>17.283333330000001</v>
      </c>
      <c r="F93" s="51">
        <f t="shared" si="3"/>
        <v>17.383333329999999</v>
      </c>
      <c r="G93" s="51">
        <f t="shared" si="3"/>
        <v>28</v>
      </c>
      <c r="H93" s="51">
        <f t="shared" si="3"/>
        <v>28</v>
      </c>
      <c r="I93" s="51">
        <f t="shared" si="3"/>
        <v>15.050000000000001</v>
      </c>
      <c r="J93" s="51">
        <f t="shared" si="3"/>
        <v>41</v>
      </c>
      <c r="K93" s="51">
        <f t="shared" si="3"/>
        <v>41</v>
      </c>
      <c r="L93" s="51">
        <f t="shared" si="3"/>
        <v>21.350000000000001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-25.300000000000001</v>
      </c>
      <c r="R93" s="51">
        <f t="shared" si="3"/>
        <v>-0.86666667000000075</v>
      </c>
      <c r="S93" s="51">
        <f t="shared" si="3"/>
        <v>31</v>
      </c>
      <c r="T93" s="51">
        <f t="shared" si="3"/>
        <v>8.6500000000000004</v>
      </c>
      <c r="U93" s="51">
        <f t="shared" si="3"/>
        <v>0</v>
      </c>
      <c r="V93" s="51">
        <f t="shared" si="3"/>
        <v>21.466666669999999</v>
      </c>
      <c r="W93" s="51">
        <f t="shared" si="3"/>
        <v>11.516666669999999</v>
      </c>
      <c r="X93" s="51">
        <f t="shared" si="3"/>
        <v>8.7666666699999993</v>
      </c>
      <c r="Y93" s="51">
        <f t="shared" si="3"/>
        <v>42.600000000000001</v>
      </c>
      <c r="Z93" s="51">
        <f t="shared" si="3"/>
        <v>69</v>
      </c>
      <c r="AA93" s="51">
        <f t="shared" si="3"/>
        <v>57.733333330000001</v>
      </c>
      <c r="AB93" s="52">
        <f t="shared" si="3"/>
        <v>113</v>
      </c>
    </row>
    <row r="94" ht="16.5">
      <c r="A94" s="34"/>
      <c r="B94" s="53">
        <v>45372</v>
      </c>
      <c r="C94" s="58">
        <f>SUMIF(E94:AB94,"&gt;0")</f>
        <v>62.683333330000004</v>
      </c>
      <c r="D94" s="59">
        <f>SUMIF(E94:AB94,"&lt;0")</f>
        <v>-271.26666667000001</v>
      </c>
      <c r="E94" s="71">
        <f t="shared" si="3"/>
        <v>45.183333330000004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-2</v>
      </c>
      <c r="M94" s="51">
        <f t="shared" si="3"/>
        <v>0</v>
      </c>
      <c r="N94" s="51">
        <f t="shared" si="3"/>
        <v>0</v>
      </c>
      <c r="O94" s="51">
        <f t="shared" si="3"/>
        <v>-16.016666669999999</v>
      </c>
      <c r="P94" s="51">
        <f t="shared" si="3"/>
        <v>-26</v>
      </c>
      <c r="Q94" s="51">
        <f t="shared" si="3"/>
        <v>-26</v>
      </c>
      <c r="R94" s="51">
        <f t="shared" si="3"/>
        <v>-31</v>
      </c>
      <c r="S94" s="51">
        <f t="shared" si="3"/>
        <v>-39</v>
      </c>
      <c r="T94" s="51">
        <f t="shared" si="3"/>
        <v>-46</v>
      </c>
      <c r="U94" s="51">
        <f t="shared" si="3"/>
        <v>-63</v>
      </c>
      <c r="V94" s="51">
        <f t="shared" si="3"/>
        <v>-22.25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17.5</v>
      </c>
    </row>
    <row r="95" ht="16.5">
      <c r="A95" s="34"/>
      <c r="B95" s="53">
        <v>45373</v>
      </c>
      <c r="C95" s="58">
        <f>SUMIF(E95:AB95,"&gt;0")</f>
        <v>9.9000000000000004</v>
      </c>
      <c r="D95" s="59">
        <f>SUMIF(E95:AB95,"&lt;0")</f>
        <v>-770.75</v>
      </c>
      <c r="E95" s="71">
        <f t="shared" si="3"/>
        <v>9.9000000000000004</v>
      </c>
      <c r="F95" s="51">
        <f t="shared" si="3"/>
        <v>0</v>
      </c>
      <c r="G95" s="51">
        <f t="shared" si="3"/>
        <v>-26.25</v>
      </c>
      <c r="H95" s="51">
        <f t="shared" si="3"/>
        <v>-45</v>
      </c>
      <c r="I95" s="51">
        <f t="shared" si="3"/>
        <v>-45</v>
      </c>
      <c r="J95" s="51">
        <f t="shared" si="3"/>
        <v>-40</v>
      </c>
      <c r="K95" s="51">
        <f t="shared" si="3"/>
        <v>-40</v>
      </c>
      <c r="L95" s="51">
        <f t="shared" si="3"/>
        <v>-40</v>
      </c>
      <c r="M95" s="51">
        <f t="shared" si="3"/>
        <v>-11.25</v>
      </c>
      <c r="N95" s="51">
        <f t="shared" si="3"/>
        <v>0</v>
      </c>
      <c r="O95" s="51">
        <f t="shared" si="3"/>
        <v>-7.5</v>
      </c>
      <c r="P95" s="51">
        <f t="shared" si="3"/>
        <v>-30</v>
      </c>
      <c r="Q95" s="51">
        <f t="shared" si="3"/>
        <v>-30</v>
      </c>
      <c r="R95" s="51">
        <f t="shared" si="3"/>
        <v>-30</v>
      </c>
      <c r="S95" s="51">
        <f t="shared" si="3"/>
        <v>-45</v>
      </c>
      <c r="T95" s="51">
        <f t="shared" si="3"/>
        <v>-65</v>
      </c>
      <c r="U95" s="51">
        <f t="shared" si="3"/>
        <v>-9.75</v>
      </c>
      <c r="V95" s="51">
        <f t="shared" si="3"/>
        <v>-65</v>
      </c>
      <c r="W95" s="51">
        <f t="shared" si="3"/>
        <v>-41</v>
      </c>
      <c r="X95" s="51">
        <f t="shared" si="3"/>
        <v>-45</v>
      </c>
      <c r="Y95" s="51">
        <f t="shared" si="3"/>
        <v>-40</v>
      </c>
      <c r="Z95" s="51">
        <f t="shared" si="3"/>
        <v>-45</v>
      </c>
      <c r="AA95" s="51">
        <f t="shared" si="3"/>
        <v>-40</v>
      </c>
      <c r="AB95" s="52">
        <f t="shared" si="3"/>
        <v>-30</v>
      </c>
    </row>
    <row r="96" ht="16.5">
      <c r="A96" s="34"/>
      <c r="B96" s="53">
        <v>45374</v>
      </c>
      <c r="C96" s="58">
        <f>SUMIF(E96:AB96,"&gt;0")</f>
        <v>0</v>
      </c>
      <c r="D96" s="59">
        <f>SUMIF(E96:AB96,"&lt;0")</f>
        <v>-60.450000000000003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-1</v>
      </c>
      <c r="O96" s="51">
        <f t="shared" si="3"/>
        <v>-0.63333333000000003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-1</v>
      </c>
      <c r="T96" s="51">
        <f t="shared" ref="T96:AB96" si="4">T26+T61</f>
        <v>-1</v>
      </c>
      <c r="U96" s="51">
        <f t="shared" si="4"/>
        <v>-34</v>
      </c>
      <c r="V96" s="51">
        <f t="shared" si="4"/>
        <v>-19.81666667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45375</v>
      </c>
      <c r="C97" s="58">
        <f>SUMIF(E97:AB97,"&gt;0")</f>
        <v>528.59999999000001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23.333333329999999</v>
      </c>
      <c r="L97" s="51">
        <f t="shared" si="5"/>
        <v>20.666666670000001</v>
      </c>
      <c r="M97" s="51">
        <f t="shared" si="5"/>
        <v>0</v>
      </c>
      <c r="N97" s="51">
        <f t="shared" si="5"/>
        <v>7.3333333300000003</v>
      </c>
      <c r="O97" s="51">
        <f t="shared" si="5"/>
        <v>40</v>
      </c>
      <c r="P97" s="51">
        <f t="shared" si="5"/>
        <v>44.983333330000001</v>
      </c>
      <c r="Q97" s="51">
        <f t="shared" si="5"/>
        <v>63</v>
      </c>
      <c r="R97" s="51">
        <f t="shared" si="5"/>
        <v>53</v>
      </c>
      <c r="S97" s="51">
        <f t="shared" si="5"/>
        <v>120.78333333</v>
      </c>
      <c r="T97" s="51">
        <f t="shared" si="5"/>
        <v>92.833333330000002</v>
      </c>
      <c r="U97" s="51">
        <f t="shared" si="5"/>
        <v>20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20</v>
      </c>
      <c r="Z97" s="51">
        <f t="shared" si="5"/>
        <v>22.666666670000001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45376</v>
      </c>
      <c r="C98" s="58">
        <f>SUMIF(E98:AB98,"&gt;0")</f>
        <v>671.08333332999996</v>
      </c>
      <c r="D98" s="59">
        <f>SUMIF(E98:AB98,"&lt;0")</f>
        <v>-74</v>
      </c>
      <c r="E98" s="71">
        <f t="shared" si="5"/>
        <v>-5</v>
      </c>
      <c r="F98" s="51">
        <f t="shared" si="5"/>
        <v>0</v>
      </c>
      <c r="G98" s="51">
        <f t="shared" si="5"/>
        <v>-0.75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-23</v>
      </c>
      <c r="L98" s="51">
        <f t="shared" si="5"/>
        <v>-10.516666669999999</v>
      </c>
      <c r="M98" s="51">
        <f t="shared" si="5"/>
        <v>51</v>
      </c>
      <c r="N98" s="51">
        <f t="shared" si="5"/>
        <v>63</v>
      </c>
      <c r="O98" s="51">
        <f t="shared" si="5"/>
        <v>85</v>
      </c>
      <c r="P98" s="51">
        <f t="shared" si="5"/>
        <v>85</v>
      </c>
      <c r="Q98" s="51">
        <f t="shared" si="5"/>
        <v>85</v>
      </c>
      <c r="R98" s="51">
        <f t="shared" si="5"/>
        <v>74.333333330000002</v>
      </c>
      <c r="S98" s="51">
        <f t="shared" si="5"/>
        <v>45</v>
      </c>
      <c r="T98" s="51">
        <f t="shared" si="5"/>
        <v>9.75</v>
      </c>
      <c r="U98" s="51">
        <f t="shared" si="5"/>
        <v>-23.233333330000001</v>
      </c>
      <c r="V98" s="51">
        <f t="shared" si="5"/>
        <v>-8.5</v>
      </c>
      <c r="W98" s="51">
        <f t="shared" si="5"/>
        <v>25</v>
      </c>
      <c r="X98" s="51">
        <f t="shared" si="5"/>
        <v>25</v>
      </c>
      <c r="Y98" s="51">
        <f t="shared" si="5"/>
        <v>48</v>
      </c>
      <c r="Z98" s="51">
        <f t="shared" si="5"/>
        <v>48</v>
      </c>
      <c r="AA98" s="51">
        <f t="shared" si="5"/>
        <v>7</v>
      </c>
      <c r="AB98" s="52">
        <f t="shared" si="5"/>
        <v>20</v>
      </c>
    </row>
    <row r="99" ht="16.5">
      <c r="A99" s="34"/>
      <c r="B99" s="53">
        <v>45377</v>
      </c>
      <c r="C99" s="58">
        <f>SUMIF(E99:AB99,"&gt;0")</f>
        <v>1614.55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26</v>
      </c>
      <c r="M99" s="51">
        <f t="shared" si="5"/>
        <v>51.200000000000003</v>
      </c>
      <c r="N99" s="51">
        <f t="shared" si="5"/>
        <v>129</v>
      </c>
      <c r="O99" s="51">
        <f t="shared" si="5"/>
        <v>140</v>
      </c>
      <c r="P99" s="51">
        <f t="shared" si="5"/>
        <v>140</v>
      </c>
      <c r="Q99" s="51">
        <f t="shared" si="5"/>
        <v>140</v>
      </c>
      <c r="R99" s="51">
        <f t="shared" si="5"/>
        <v>140</v>
      </c>
      <c r="S99" s="51">
        <f t="shared" si="5"/>
        <v>140</v>
      </c>
      <c r="T99" s="51">
        <f t="shared" si="5"/>
        <v>140</v>
      </c>
      <c r="U99" s="51">
        <f t="shared" si="5"/>
        <v>68.799999999999997</v>
      </c>
      <c r="V99" s="51">
        <f t="shared" si="5"/>
        <v>113</v>
      </c>
      <c r="W99" s="51">
        <f t="shared" si="5"/>
        <v>80</v>
      </c>
      <c r="X99" s="51">
        <f t="shared" si="5"/>
        <v>80</v>
      </c>
      <c r="Y99" s="51">
        <f t="shared" si="5"/>
        <v>74.666666669999998</v>
      </c>
      <c r="Z99" s="51">
        <f t="shared" si="5"/>
        <v>63.133333329999999</v>
      </c>
      <c r="AA99" s="51">
        <f t="shared" si="5"/>
        <v>62.083333330000002</v>
      </c>
      <c r="AB99" s="52">
        <f t="shared" si="5"/>
        <v>26.666666670000001</v>
      </c>
    </row>
    <row r="100" ht="16.5">
      <c r="A100" s="34"/>
      <c r="B100" s="53">
        <v>45378</v>
      </c>
      <c r="C100" s="58">
        <f>SUMIF(E100:AB100,"&gt;0")</f>
        <v>230.40000000000001</v>
      </c>
      <c r="D100" s="59">
        <f>SUMIF(E100:AB100,"&lt;0")</f>
        <v>-12.1</v>
      </c>
      <c r="E100" s="71">
        <f t="shared" si="5"/>
        <v>-6.5999999999999996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80</v>
      </c>
      <c r="O100" s="51">
        <f t="shared" si="5"/>
        <v>95.466666669999995</v>
      </c>
      <c r="P100" s="51">
        <f t="shared" si="5"/>
        <v>54.933333330000004</v>
      </c>
      <c r="Q100" s="51">
        <f t="shared" si="5"/>
        <v>-0.29999999999999999</v>
      </c>
      <c r="R100" s="51">
        <f t="shared" si="5"/>
        <v>-0.45000000000000001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-4.75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45379</v>
      </c>
      <c r="C101" s="58">
        <f>SUMIF(E101:AB101,"&gt;0")</f>
        <v>0</v>
      </c>
      <c r="D101" s="59">
        <f>SUMIF(E101:AB101,"&lt;0")</f>
        <v>-266.88333333000003</v>
      </c>
      <c r="E101" s="71">
        <f t="shared" si="5"/>
        <v>-45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-0.083333329999999997</v>
      </c>
      <c r="N101" s="51">
        <f t="shared" si="5"/>
        <v>-1</v>
      </c>
      <c r="O101" s="51">
        <f t="shared" si="5"/>
        <v>-1</v>
      </c>
      <c r="P101" s="51">
        <f t="shared" si="5"/>
        <v>-1</v>
      </c>
      <c r="Q101" s="51">
        <f t="shared" si="5"/>
        <v>-1</v>
      </c>
      <c r="R101" s="51">
        <f t="shared" si="5"/>
        <v>-1</v>
      </c>
      <c r="S101" s="51">
        <f t="shared" si="5"/>
        <v>-1</v>
      </c>
      <c r="T101" s="51">
        <f t="shared" si="5"/>
        <v>-1</v>
      </c>
      <c r="U101" s="51">
        <f t="shared" si="5"/>
        <v>-13.33333333</v>
      </c>
      <c r="V101" s="51">
        <f t="shared" si="5"/>
        <v>-45</v>
      </c>
      <c r="W101" s="51">
        <f t="shared" si="5"/>
        <v>-19.466666669999999</v>
      </c>
      <c r="X101" s="51">
        <f t="shared" si="5"/>
        <v>-48</v>
      </c>
      <c r="Y101" s="51">
        <f t="shared" si="5"/>
        <v>0</v>
      </c>
      <c r="Z101" s="51">
        <f t="shared" si="5"/>
        <v>-12</v>
      </c>
      <c r="AA101" s="51">
        <f t="shared" si="5"/>
        <v>-36</v>
      </c>
      <c r="AB101" s="52">
        <f t="shared" si="5"/>
        <v>-41</v>
      </c>
    </row>
    <row r="102" ht="16.5">
      <c r="A102" s="34"/>
      <c r="B102" s="53">
        <v>45380</v>
      </c>
      <c r="C102" s="58">
        <f>SUMIF(E102:AB102,"&gt;0")</f>
        <v>0</v>
      </c>
      <c r="D102" s="59">
        <f>SUMIF(E102:AB102,"&lt;0")</f>
        <v>-523.38333334000004</v>
      </c>
      <c r="E102" s="71">
        <f t="shared" si="5"/>
        <v>0</v>
      </c>
      <c r="F102" s="51">
        <f t="shared" si="5"/>
        <v>0</v>
      </c>
      <c r="G102" s="51">
        <f t="shared" si="5"/>
        <v>-13.41666667</v>
      </c>
      <c r="H102" s="51">
        <f t="shared" si="5"/>
        <v>-22</v>
      </c>
      <c r="I102" s="51">
        <f t="shared" si="5"/>
        <v>-22</v>
      </c>
      <c r="J102" s="51">
        <f t="shared" si="5"/>
        <v>-22</v>
      </c>
      <c r="K102" s="51">
        <f t="shared" si="5"/>
        <v>-28.966666669999999</v>
      </c>
      <c r="L102" s="51">
        <f t="shared" si="5"/>
        <v>-41</v>
      </c>
      <c r="M102" s="51">
        <f t="shared" si="5"/>
        <v>-41</v>
      </c>
      <c r="N102" s="51">
        <f t="shared" si="5"/>
        <v>-1</v>
      </c>
      <c r="O102" s="51">
        <f t="shared" si="5"/>
        <v>-1</v>
      </c>
      <c r="P102" s="51">
        <f t="shared" si="5"/>
        <v>-1</v>
      </c>
      <c r="Q102" s="51">
        <f t="shared" si="5"/>
        <v>-1</v>
      </c>
      <c r="R102" s="51">
        <f t="shared" si="5"/>
        <v>-1</v>
      </c>
      <c r="S102" s="51">
        <f t="shared" si="5"/>
        <v>-1</v>
      </c>
      <c r="T102" s="51">
        <f t="shared" si="5"/>
        <v>-1</v>
      </c>
      <c r="U102" s="51">
        <f t="shared" si="5"/>
        <v>-45</v>
      </c>
      <c r="V102" s="51">
        <f t="shared" si="5"/>
        <v>-40</v>
      </c>
      <c r="W102" s="51">
        <f t="shared" si="5"/>
        <v>-41</v>
      </c>
      <c r="X102" s="51">
        <f t="shared" si="5"/>
        <v>-40</v>
      </c>
      <c r="Y102" s="51">
        <f t="shared" si="5"/>
        <v>-40</v>
      </c>
      <c r="Z102" s="51">
        <f t="shared" si="5"/>
        <v>-40</v>
      </c>
      <c r="AA102" s="51">
        <f t="shared" si="5"/>
        <v>-40</v>
      </c>
      <c r="AB102" s="52">
        <f t="shared" si="5"/>
        <v>-40</v>
      </c>
    </row>
    <row r="103" ht="16.5">
      <c r="A103" s="34"/>
      <c r="B103" s="53">
        <v>45381</v>
      </c>
      <c r="C103" s="58">
        <f>SUMIF(E103:AB103,"&gt;0")</f>
        <v>0</v>
      </c>
      <c r="D103" s="59">
        <f>SUMIF(E103:AB103,"&lt;0")</f>
        <v>-260</v>
      </c>
      <c r="E103" s="71">
        <f t="shared" si="5"/>
        <v>-1</v>
      </c>
      <c r="F103" s="51">
        <f t="shared" si="5"/>
        <v>-1</v>
      </c>
      <c r="G103" s="51">
        <f t="shared" si="5"/>
        <v>-1</v>
      </c>
      <c r="H103" s="51">
        <f t="shared" si="5"/>
        <v>-1</v>
      </c>
      <c r="I103" s="51">
        <f t="shared" si="5"/>
        <v>-1</v>
      </c>
      <c r="J103" s="51">
        <f t="shared" si="5"/>
        <v>-1</v>
      </c>
      <c r="K103" s="51">
        <f t="shared" si="5"/>
        <v>-1</v>
      </c>
      <c r="L103" s="51">
        <f t="shared" si="5"/>
        <v>-1</v>
      </c>
      <c r="M103" s="51">
        <f t="shared" si="5"/>
        <v>-1</v>
      </c>
      <c r="N103" s="51">
        <f t="shared" si="5"/>
        <v>-1</v>
      </c>
      <c r="O103" s="51">
        <f t="shared" si="5"/>
        <v>-1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-1</v>
      </c>
      <c r="T103" s="51">
        <f t="shared" si="5"/>
        <v>-1</v>
      </c>
      <c r="U103" s="51">
        <f t="shared" si="5"/>
        <v>-1</v>
      </c>
      <c r="V103" s="51">
        <f t="shared" si="5"/>
        <v>-1</v>
      </c>
      <c r="W103" s="51">
        <f t="shared" si="5"/>
        <v>-40</v>
      </c>
      <c r="X103" s="51">
        <f t="shared" si="5"/>
        <v>-40</v>
      </c>
      <c r="Y103" s="51">
        <f t="shared" si="5"/>
        <v>-40</v>
      </c>
      <c r="Z103" s="51">
        <f t="shared" si="5"/>
        <v>-40</v>
      </c>
      <c r="AA103" s="51">
        <f t="shared" si="5"/>
        <v>-41</v>
      </c>
      <c r="AB103" s="52">
        <f t="shared" si="5"/>
        <v>-41</v>
      </c>
    </row>
    <row r="104" ht="15.75">
      <c r="A104" s="34"/>
      <c r="B104" s="73">
        <v>45382</v>
      </c>
      <c r="C104" s="74">
        <f>SUMIF(E104:AB104,"&gt;0")</f>
        <v>511.16666665999998</v>
      </c>
      <c r="D104" s="75">
        <f>SUMIF(E104:AB104,"&lt;0")</f>
        <v>-161.91666666999998</v>
      </c>
      <c r="E104" s="76">
        <f t="shared" si="5"/>
        <v>-1</v>
      </c>
      <c r="F104" s="77">
        <f t="shared" si="5"/>
        <v>-1</v>
      </c>
      <c r="G104" s="77">
        <f t="shared" si="5"/>
        <v>0</v>
      </c>
      <c r="H104" s="77">
        <f t="shared" si="5"/>
        <v>-1</v>
      </c>
      <c r="I104" s="77">
        <f t="shared" si="5"/>
        <v>-1</v>
      </c>
      <c r="J104" s="77">
        <f t="shared" si="5"/>
        <v>-1</v>
      </c>
      <c r="K104" s="77">
        <f t="shared" si="5"/>
        <v>-1</v>
      </c>
      <c r="L104" s="77">
        <f t="shared" si="5"/>
        <v>-1</v>
      </c>
      <c r="M104" s="77">
        <f t="shared" si="5"/>
        <v>-0.56666667000000004</v>
      </c>
      <c r="N104" s="77">
        <f t="shared" si="5"/>
        <v>65.333333330000002</v>
      </c>
      <c r="O104" s="77">
        <f t="shared" si="5"/>
        <v>140</v>
      </c>
      <c r="P104" s="77">
        <f t="shared" si="5"/>
        <v>140</v>
      </c>
      <c r="Q104" s="77">
        <f t="shared" si="5"/>
        <v>49.933333330000004</v>
      </c>
      <c r="R104" s="77">
        <f t="shared" si="5"/>
        <v>17.633333329999999</v>
      </c>
      <c r="S104" s="77">
        <f t="shared" si="5"/>
        <v>44</v>
      </c>
      <c r="T104" s="77">
        <f t="shared" si="5"/>
        <v>44</v>
      </c>
      <c r="U104" s="77">
        <f t="shared" si="5"/>
        <v>10.266666669999999</v>
      </c>
      <c r="V104" s="77">
        <f t="shared" si="5"/>
        <v>-0.68333332999999996</v>
      </c>
      <c r="W104" s="77">
        <f t="shared" si="5"/>
        <v>-1</v>
      </c>
      <c r="X104" s="77">
        <f t="shared" si="5"/>
        <v>-40</v>
      </c>
      <c r="Y104" s="77">
        <f t="shared" si="5"/>
        <v>-40</v>
      </c>
      <c r="Z104" s="77">
        <f t="shared" si="5"/>
        <v>-12.66666667</v>
      </c>
      <c r="AA104" s="77">
        <f t="shared" si="5"/>
        <v>-20</v>
      </c>
      <c r="AB104" s="78">
        <f t="shared" si="5"/>
        <v>-40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45352</v>
      </c>
      <c r="C4" s="48">
        <f>SUM(E4:AB4)</f>
        <v>131.9384</v>
      </c>
      <c r="D4" s="49"/>
      <c r="E4" s="60">
        <v>8.9289000000000005</v>
      </c>
      <c r="F4" s="68">
        <v>14.161899999999999</v>
      </c>
      <c r="G4" s="68">
        <v>29.007100000000001</v>
      </c>
      <c r="H4" s="68">
        <v>36.384700000000002</v>
      </c>
      <c r="I4" s="68">
        <v>31.413799999999998</v>
      </c>
      <c r="J4" s="68">
        <v>39.576599999999999</v>
      </c>
      <c r="K4" s="68">
        <v>35.202100000000002</v>
      </c>
      <c r="L4" s="68">
        <v>26.6204</v>
      </c>
      <c r="M4" s="68">
        <v>1.4735</v>
      </c>
      <c r="N4" s="68">
        <v>-7.1688999999999998</v>
      </c>
      <c r="O4" s="68">
        <v>-16.7484</v>
      </c>
      <c r="P4" s="68">
        <v>-3.0682</v>
      </c>
      <c r="Q4" s="68">
        <v>14.504</v>
      </c>
      <c r="R4" s="69">
        <v>-23.0001</v>
      </c>
      <c r="S4" s="70">
        <v>-2.0764999999999998</v>
      </c>
      <c r="T4" s="51">
        <v>-4.8823999999999996</v>
      </c>
      <c r="U4" s="51">
        <v>15.656499999999999</v>
      </c>
      <c r="V4" s="51">
        <v>-7.3040000000000003</v>
      </c>
      <c r="W4" s="51">
        <v>-6.4824000000000002</v>
      </c>
      <c r="X4" s="51">
        <v>-6.0014000000000003</v>
      </c>
      <c r="Y4" s="51">
        <v>-8.7204999999999995</v>
      </c>
      <c r="Z4" s="51">
        <v>-6.4436999999999998</v>
      </c>
      <c r="AA4" s="51">
        <v>-17.684699999999999</v>
      </c>
      <c r="AB4" s="52">
        <v>-11.4099</v>
      </c>
      <c r="AC4" s="34"/>
    </row>
    <row r="5" ht="16.5">
      <c r="A5" s="34"/>
      <c r="B5" s="80">
        <v>45353</v>
      </c>
      <c r="C5" s="48">
        <f>SUM(E5:AB5)</f>
        <v>1189.3228000000004</v>
      </c>
      <c r="D5" s="49"/>
      <c r="E5" s="71">
        <v>-14.1509</v>
      </c>
      <c r="F5" s="51">
        <v>-10.5206</v>
      </c>
      <c r="G5" s="51">
        <v>-2.3523999999999998</v>
      </c>
      <c r="H5" s="51">
        <v>5.2145000000000001</v>
      </c>
      <c r="I5" s="51">
        <v>8.7897999999999996</v>
      </c>
      <c r="J5" s="51">
        <v>15.4643</v>
      </c>
      <c r="K5" s="51">
        <v>42.338700000000003</v>
      </c>
      <c r="L5" s="51">
        <v>64.733999999999995</v>
      </c>
      <c r="M5" s="51">
        <v>105.6091</v>
      </c>
      <c r="N5" s="51">
        <v>158.73320000000001</v>
      </c>
      <c r="O5" s="51">
        <v>195.08160000000001</v>
      </c>
      <c r="P5" s="51">
        <v>165.87530000000001</v>
      </c>
      <c r="Q5" s="51">
        <v>117.1588</v>
      </c>
      <c r="R5" s="51">
        <v>81.855000000000004</v>
      </c>
      <c r="S5" s="51">
        <v>94.327200000000005</v>
      </c>
      <c r="T5" s="51">
        <v>94.577699999999993</v>
      </c>
      <c r="U5" s="51">
        <v>66.875</v>
      </c>
      <c r="V5" s="51">
        <v>-0.99709999999999999</v>
      </c>
      <c r="W5" s="51">
        <v>-1.4142999999999999</v>
      </c>
      <c r="X5" s="51">
        <v>-1.5176000000000001</v>
      </c>
      <c r="Y5" s="51">
        <v>-2.2454000000000001</v>
      </c>
      <c r="Z5" s="51">
        <v>4.9452999999999996</v>
      </c>
      <c r="AA5" s="51">
        <v>-4.1304999999999996</v>
      </c>
      <c r="AB5" s="52">
        <v>5.0720999999999998</v>
      </c>
      <c r="AC5" s="34"/>
    </row>
    <row r="6" ht="16.5">
      <c r="A6" s="34"/>
      <c r="B6" s="80">
        <v>45354</v>
      </c>
      <c r="C6" s="48">
        <f>SUM(E6:AB6)</f>
        <v>582.81130000000019</v>
      </c>
      <c r="D6" s="49"/>
      <c r="E6" s="71">
        <v>4.4504000000000001</v>
      </c>
      <c r="F6" s="51">
        <v>10.804600000000001</v>
      </c>
      <c r="G6" s="51">
        <v>8.4684000000000008</v>
      </c>
      <c r="H6" s="51">
        <v>-0.61950000000000005</v>
      </c>
      <c r="I6" s="51">
        <v>1.9121999999999999</v>
      </c>
      <c r="J6" s="51">
        <v>-7.9961000000000002</v>
      </c>
      <c r="K6" s="51">
        <v>16.926300000000001</v>
      </c>
      <c r="L6" s="51">
        <v>64.968100000000007</v>
      </c>
      <c r="M6" s="51">
        <v>102.1129</v>
      </c>
      <c r="N6" s="51">
        <v>92.081900000000005</v>
      </c>
      <c r="O6" s="51">
        <v>62.346400000000003</v>
      </c>
      <c r="P6" s="51">
        <v>71.101200000000006</v>
      </c>
      <c r="Q6" s="51">
        <v>57.834899999999998</v>
      </c>
      <c r="R6" s="51">
        <v>54.966700000000003</v>
      </c>
      <c r="S6" s="51">
        <v>58.484999999999999</v>
      </c>
      <c r="T6" s="51">
        <v>37.786999999999999</v>
      </c>
      <c r="U6" s="51">
        <v>-6.8170000000000002</v>
      </c>
      <c r="V6" s="51">
        <v>-19.691500000000001</v>
      </c>
      <c r="W6" s="51">
        <v>-3.5352999999999999</v>
      </c>
      <c r="X6" s="51">
        <v>-3.2654999999999998</v>
      </c>
      <c r="Y6" s="51">
        <v>-2.9264000000000001</v>
      </c>
      <c r="Z6" s="51">
        <v>-3.1812</v>
      </c>
      <c r="AA6" s="51">
        <v>-3.9224999999999999</v>
      </c>
      <c r="AB6" s="52">
        <v>-9.4796999999999993</v>
      </c>
      <c r="AC6" s="34"/>
    </row>
    <row r="7" ht="16.5">
      <c r="A7" s="34"/>
      <c r="B7" s="80">
        <v>45355</v>
      </c>
      <c r="C7" s="48">
        <f>SUM(E7:AB7)</f>
        <v>385.87619999999998</v>
      </c>
      <c r="D7" s="49"/>
      <c r="E7" s="71">
        <v>29.572399999999998</v>
      </c>
      <c r="F7" s="51">
        <v>-1.8649</v>
      </c>
      <c r="G7" s="51">
        <v>12.856999999999999</v>
      </c>
      <c r="H7" s="51">
        <v>10.8453</v>
      </c>
      <c r="I7" s="51">
        <v>8.4131999999999998</v>
      </c>
      <c r="J7" s="51">
        <v>-5.4478</v>
      </c>
      <c r="K7" s="51">
        <v>-93.034499999999994</v>
      </c>
      <c r="L7" s="51">
        <v>36.655200000000001</v>
      </c>
      <c r="M7" s="51">
        <v>17.650500000000001</v>
      </c>
      <c r="N7" s="51">
        <v>28.358499999999999</v>
      </c>
      <c r="O7" s="51">
        <v>75.293300000000002</v>
      </c>
      <c r="P7" s="51">
        <v>80.073999999999998</v>
      </c>
      <c r="Q7" s="51">
        <v>83.464500000000001</v>
      </c>
      <c r="R7" s="51">
        <v>82.966700000000003</v>
      </c>
      <c r="S7" s="51">
        <v>44.197000000000003</v>
      </c>
      <c r="T7" s="51">
        <v>-1.3240000000000001</v>
      </c>
      <c r="U7" s="51">
        <v>-8.8885000000000005</v>
      </c>
      <c r="V7" s="51">
        <v>-3.8508</v>
      </c>
      <c r="W7" s="51">
        <v>-0.3155</v>
      </c>
      <c r="X7" s="51">
        <v>-2.423</v>
      </c>
      <c r="Y7" s="51">
        <v>-3.6875</v>
      </c>
      <c r="Z7" s="51">
        <v>13.752700000000001</v>
      </c>
      <c r="AA7" s="51">
        <v>-18.183</v>
      </c>
      <c r="AB7" s="52">
        <v>0.7954</v>
      </c>
      <c r="AC7" s="34"/>
    </row>
    <row r="8" ht="16.5">
      <c r="A8" s="34"/>
      <c r="B8" s="80">
        <v>45356</v>
      </c>
      <c r="C8" s="48">
        <f>SUM(E8:AB8)</f>
        <v>29.090500000000006</v>
      </c>
      <c r="D8" s="49"/>
      <c r="E8" s="71">
        <v>5.2126999999999999</v>
      </c>
      <c r="F8" s="51">
        <v>10.012499999999999</v>
      </c>
      <c r="G8" s="51">
        <v>16.190200000000001</v>
      </c>
      <c r="H8" s="51">
        <v>2.6301000000000001</v>
      </c>
      <c r="I8" s="72">
        <v>-9.1175999999999995</v>
      </c>
      <c r="J8" s="51">
        <v>-29.796700000000001</v>
      </c>
      <c r="K8" s="51">
        <v>-17.263000000000002</v>
      </c>
      <c r="L8" s="51">
        <v>5.9370000000000003</v>
      </c>
      <c r="M8" s="51">
        <v>19.688700000000001</v>
      </c>
      <c r="N8" s="51">
        <v>12.9764</v>
      </c>
      <c r="O8" s="51">
        <v>23.744</v>
      </c>
      <c r="P8" s="51">
        <v>24.9528</v>
      </c>
      <c r="Q8" s="51">
        <v>0.2296</v>
      </c>
      <c r="R8" s="51">
        <v>2.3138999999999998</v>
      </c>
      <c r="S8" s="51">
        <v>1.3091999999999999</v>
      </c>
      <c r="T8" s="51">
        <v>-0.44729999999999998</v>
      </c>
      <c r="U8" s="51">
        <v>-1.5076000000000001</v>
      </c>
      <c r="V8" s="51">
        <v>-9.7492000000000001</v>
      </c>
      <c r="W8" s="51">
        <v>-1.9710000000000001</v>
      </c>
      <c r="X8" s="51">
        <v>-0.94299999999999995</v>
      </c>
      <c r="Y8" s="51">
        <v>-4.6089000000000002</v>
      </c>
      <c r="Z8" s="51">
        <v>-1.3285</v>
      </c>
      <c r="AA8" s="51">
        <v>-18.854500000000002</v>
      </c>
      <c r="AB8" s="52">
        <v>-0.51929999999999998</v>
      </c>
      <c r="AC8" s="34"/>
    </row>
    <row r="9" ht="16.5">
      <c r="A9" s="34"/>
      <c r="B9" s="80">
        <v>45357</v>
      </c>
      <c r="C9" s="48">
        <f>SUM(E9:AB9)</f>
        <v>-73.640500000000003</v>
      </c>
      <c r="D9" s="49"/>
      <c r="E9" s="71">
        <v>-15.2315</v>
      </c>
      <c r="F9" s="51">
        <v>-21.986699999999999</v>
      </c>
      <c r="G9" s="51">
        <v>-18.825199999999999</v>
      </c>
      <c r="H9" s="51">
        <v>-19.936</v>
      </c>
      <c r="I9" s="51">
        <v>-23.797499999999999</v>
      </c>
      <c r="J9" s="51">
        <v>-22.951699999999999</v>
      </c>
      <c r="K9" s="51">
        <v>-11.208</v>
      </c>
      <c r="L9" s="51">
        <v>10.1669</v>
      </c>
      <c r="M9" s="51">
        <v>10.0448</v>
      </c>
      <c r="N9" s="51">
        <v>22.785599999999999</v>
      </c>
      <c r="O9" s="51">
        <v>35.482100000000003</v>
      </c>
      <c r="P9" s="51">
        <v>27.0762</v>
      </c>
      <c r="Q9" s="51">
        <v>24.5899</v>
      </c>
      <c r="R9" s="51">
        <v>3.1059000000000001</v>
      </c>
      <c r="S9" s="51">
        <v>15.814399999999999</v>
      </c>
      <c r="T9" s="51">
        <v>-3.3578000000000001</v>
      </c>
      <c r="U9" s="51">
        <v>-1.8528</v>
      </c>
      <c r="V9" s="51">
        <v>-13.209099999999999</v>
      </c>
      <c r="W9" s="51">
        <v>-17.124199999999998</v>
      </c>
      <c r="X9" s="51">
        <v>-25.151199999999999</v>
      </c>
      <c r="Y9" s="51">
        <v>-6.5707000000000004</v>
      </c>
      <c r="Z9" s="51">
        <v>-3.9592999999999998</v>
      </c>
      <c r="AA9" s="51">
        <v>-11.589600000000001</v>
      </c>
      <c r="AB9" s="52">
        <v>-5.9550000000000001</v>
      </c>
      <c r="AC9" s="34"/>
    </row>
    <row r="10" ht="16.5">
      <c r="A10" s="34"/>
      <c r="B10" s="80">
        <v>45358</v>
      </c>
      <c r="C10" s="48">
        <f>SUM(E10:AB10)</f>
        <v>103.0185</v>
      </c>
      <c r="D10" s="49"/>
      <c r="E10" s="71">
        <v>18.352499999999999</v>
      </c>
      <c r="F10" s="51">
        <v>6.3727999999999998</v>
      </c>
      <c r="G10" s="51">
        <v>9.8103999999999996</v>
      </c>
      <c r="H10" s="51">
        <v>4.9690000000000003</v>
      </c>
      <c r="I10" s="51">
        <v>4.3798000000000004</v>
      </c>
      <c r="J10" s="51">
        <v>1.4052</v>
      </c>
      <c r="K10" s="51">
        <v>-1.536</v>
      </c>
      <c r="L10" s="51">
        <v>31.263200000000001</v>
      </c>
      <c r="M10" s="51">
        <v>9.8064</v>
      </c>
      <c r="N10" s="51">
        <v>20.689499999999999</v>
      </c>
      <c r="O10" s="51">
        <v>12.030099999999999</v>
      </c>
      <c r="P10" s="51">
        <v>-1.7385999999999999</v>
      </c>
      <c r="Q10" s="51">
        <v>25.288799999999998</v>
      </c>
      <c r="R10" s="51">
        <v>8.8681999999999999</v>
      </c>
      <c r="S10" s="51">
        <v>-1.1024</v>
      </c>
      <c r="T10" s="51">
        <v>-3.4542000000000002</v>
      </c>
      <c r="U10" s="51">
        <v>-4.8708</v>
      </c>
      <c r="V10" s="51">
        <v>-1.3104</v>
      </c>
      <c r="W10" s="51">
        <v>-1.7244999999999999</v>
      </c>
      <c r="X10" s="51">
        <v>-3.0312999999999999</v>
      </c>
      <c r="Y10" s="51">
        <v>-1.9273</v>
      </c>
      <c r="Z10" s="51">
        <v>-3.6114999999999999</v>
      </c>
      <c r="AA10" s="51">
        <v>-24.534199999999998</v>
      </c>
      <c r="AB10" s="52">
        <v>-1.3762000000000001</v>
      </c>
      <c r="AC10" s="34"/>
    </row>
    <row r="11" ht="16.5">
      <c r="A11" s="34"/>
      <c r="B11" s="80">
        <v>45359</v>
      </c>
      <c r="C11" s="48">
        <f>SUM(E11:AB11)</f>
        <v>318.41329999999988</v>
      </c>
      <c r="D11" s="49"/>
      <c r="E11" s="71">
        <v>5.0461</v>
      </c>
      <c r="F11" s="51">
        <v>-12.942399999999999</v>
      </c>
      <c r="G11" s="51">
        <v>-13.1751</v>
      </c>
      <c r="H11" s="51">
        <v>1.1774</v>
      </c>
      <c r="I11" s="51">
        <v>-1.3765000000000001</v>
      </c>
      <c r="J11" s="51">
        <v>-8.9124999999999996</v>
      </c>
      <c r="K11" s="51">
        <v>6.9748000000000001</v>
      </c>
      <c r="L11" s="51">
        <v>37.100099999999998</v>
      </c>
      <c r="M11" s="51">
        <v>83.568899999999999</v>
      </c>
      <c r="N11" s="51">
        <v>36.2866</v>
      </c>
      <c r="O11" s="51">
        <v>43.354599999999998</v>
      </c>
      <c r="P11" s="51">
        <v>36.109000000000002</v>
      </c>
      <c r="Q11" s="51">
        <v>56.968899999999998</v>
      </c>
      <c r="R11" s="51">
        <v>41.828699999999998</v>
      </c>
      <c r="S11" s="51">
        <v>31.152000000000001</v>
      </c>
      <c r="T11" s="51">
        <v>-9.6806000000000001</v>
      </c>
      <c r="U11" s="51">
        <v>-25.992699999999999</v>
      </c>
      <c r="V11" s="51">
        <v>-3.6638999999999999</v>
      </c>
      <c r="W11" s="51">
        <v>1.5082</v>
      </c>
      <c r="X11" s="51">
        <v>1.9781</v>
      </c>
      <c r="Y11" s="51">
        <v>5.3691000000000004</v>
      </c>
      <c r="Z11" s="51">
        <v>2.7061000000000002</v>
      </c>
      <c r="AA11" s="51">
        <v>-5.3844000000000003</v>
      </c>
      <c r="AB11" s="52">
        <v>8.4128000000000007</v>
      </c>
      <c r="AC11" s="34"/>
    </row>
    <row r="12" ht="16.5">
      <c r="A12" s="34"/>
      <c r="B12" s="80">
        <v>45360</v>
      </c>
      <c r="C12" s="48">
        <f>SUM(E12:AB12)</f>
        <v>6.486699999999999</v>
      </c>
      <c r="D12" s="49"/>
      <c r="E12" s="71">
        <v>4.4901999999999997</v>
      </c>
      <c r="F12" s="51">
        <v>-4.4406999999999996</v>
      </c>
      <c r="G12" s="51">
        <v>-4.0503999999999998</v>
      </c>
      <c r="H12" s="51">
        <v>10.6004</v>
      </c>
      <c r="I12" s="51">
        <v>-7.0805999999999996</v>
      </c>
      <c r="J12" s="51">
        <v>15.6432</v>
      </c>
      <c r="K12" s="51">
        <v>40.059399999999997</v>
      </c>
      <c r="L12" s="51">
        <v>8.1022999999999996</v>
      </c>
      <c r="M12" s="51">
        <v>11.122400000000001</v>
      </c>
      <c r="N12" s="51">
        <v>-14.1037</v>
      </c>
      <c r="O12" s="51">
        <v>-14.1555</v>
      </c>
      <c r="P12" s="51">
        <v>-19.162099999999999</v>
      </c>
      <c r="Q12" s="51">
        <v>-9.7213999999999992</v>
      </c>
      <c r="R12" s="51">
        <v>-3.4722</v>
      </c>
      <c r="S12" s="51">
        <v>-2.6219000000000001</v>
      </c>
      <c r="T12" s="51">
        <v>4.6824000000000003</v>
      </c>
      <c r="U12" s="51">
        <v>1.4982</v>
      </c>
      <c r="V12" s="51">
        <v>-6.2803000000000004</v>
      </c>
      <c r="W12" s="51">
        <v>0.439</v>
      </c>
      <c r="X12" s="51">
        <v>0.6754</v>
      </c>
      <c r="Y12" s="51">
        <v>1.3116000000000001</v>
      </c>
      <c r="Z12" s="51">
        <v>2.6105</v>
      </c>
      <c r="AA12" s="51">
        <v>-5.742</v>
      </c>
      <c r="AB12" s="52">
        <v>-3.9175</v>
      </c>
      <c r="AC12" s="34"/>
    </row>
    <row r="13" ht="16.5">
      <c r="A13" s="34"/>
      <c r="B13" s="80">
        <v>45361</v>
      </c>
      <c r="C13" s="48">
        <f>SUM(E13:AB13)</f>
        <v>426.91180000000003</v>
      </c>
      <c r="D13" s="49"/>
      <c r="E13" s="71">
        <v>-1.2104999999999999</v>
      </c>
      <c r="F13" s="51">
        <v>5.3239000000000001</v>
      </c>
      <c r="G13" s="51">
        <v>10.242800000000001</v>
      </c>
      <c r="H13" s="51">
        <v>7.4722</v>
      </c>
      <c r="I13" s="51">
        <v>9.2918000000000003</v>
      </c>
      <c r="J13" s="51">
        <v>0.47010000000000002</v>
      </c>
      <c r="K13" s="51">
        <v>27.972100000000001</v>
      </c>
      <c r="L13" s="51">
        <v>-5.1723999999999997</v>
      </c>
      <c r="M13" s="51">
        <v>8.2992000000000008</v>
      </c>
      <c r="N13" s="51">
        <v>28.246500000000001</v>
      </c>
      <c r="O13" s="51">
        <v>-1.4962</v>
      </c>
      <c r="P13" s="51">
        <v>67.176000000000002</v>
      </c>
      <c r="Q13" s="51">
        <v>16.062799999999999</v>
      </c>
      <c r="R13" s="51">
        <v>88.327600000000004</v>
      </c>
      <c r="S13" s="51">
        <v>78.783799999999999</v>
      </c>
      <c r="T13" s="51">
        <v>78.6631</v>
      </c>
      <c r="U13" s="51">
        <v>-1.3685</v>
      </c>
      <c r="V13" s="51">
        <v>-20.791499999999999</v>
      </c>
      <c r="W13" s="51">
        <v>-3.7162999999999999</v>
      </c>
      <c r="X13" s="51">
        <v>-1.9571000000000001</v>
      </c>
      <c r="Y13" s="51">
        <v>-2.4990999999999999</v>
      </c>
      <c r="Z13" s="51">
        <v>-2.1122000000000001</v>
      </c>
      <c r="AA13" s="51">
        <v>-1.0487</v>
      </c>
      <c r="AB13" s="52">
        <v>41.952399999999997</v>
      </c>
      <c r="AC13" s="34"/>
    </row>
    <row r="14" ht="16.5">
      <c r="A14" s="34"/>
      <c r="B14" s="80">
        <v>45362</v>
      </c>
      <c r="C14" s="48">
        <f>SUM(E14:AB14)</f>
        <v>191.34679999999997</v>
      </c>
      <c r="D14" s="49"/>
      <c r="E14" s="71">
        <v>23.982299999999999</v>
      </c>
      <c r="F14" s="51">
        <v>37.564100000000003</v>
      </c>
      <c r="G14" s="51">
        <v>61.977400000000003</v>
      </c>
      <c r="H14" s="51">
        <v>26.918800000000001</v>
      </c>
      <c r="I14" s="51">
        <v>18.979700000000001</v>
      </c>
      <c r="J14" s="51">
        <v>27.993600000000001</v>
      </c>
      <c r="K14" s="51">
        <v>42.585299999999997</v>
      </c>
      <c r="L14" s="51">
        <v>24.6065</v>
      </c>
      <c r="M14" s="51">
        <v>-0.2422</v>
      </c>
      <c r="N14" s="51">
        <v>1.3774999999999999</v>
      </c>
      <c r="O14" s="51">
        <v>-12.978400000000001</v>
      </c>
      <c r="P14" s="51">
        <v>-3.2299000000000002</v>
      </c>
      <c r="Q14" s="51">
        <v>-12.017799999999999</v>
      </c>
      <c r="R14" s="51">
        <v>-1.3922000000000001</v>
      </c>
      <c r="S14" s="51">
        <v>-5.0738000000000003</v>
      </c>
      <c r="T14" s="51">
        <v>-32.107300000000002</v>
      </c>
      <c r="U14" s="51">
        <v>-1.9713000000000001</v>
      </c>
      <c r="V14" s="51">
        <v>8.4880999999999993</v>
      </c>
      <c r="W14" s="51">
        <v>-3.5266999999999999</v>
      </c>
      <c r="X14" s="51">
        <v>-4.9854000000000003</v>
      </c>
      <c r="Y14" s="51">
        <v>-6.4874000000000001</v>
      </c>
      <c r="Z14" s="51">
        <v>-1.3132999999999999</v>
      </c>
      <c r="AA14" s="51">
        <v>-7.3578000000000001</v>
      </c>
      <c r="AB14" s="52">
        <v>9.5570000000000004</v>
      </c>
      <c r="AC14" s="34"/>
    </row>
    <row r="15" ht="16.5">
      <c r="A15" s="34"/>
      <c r="B15" s="80">
        <v>45363</v>
      </c>
      <c r="C15" s="48">
        <f>SUM(E15:AB15)</f>
        <v>29.137699999999992</v>
      </c>
      <c r="D15" s="49"/>
      <c r="E15" s="71">
        <v>7.9438000000000004</v>
      </c>
      <c r="F15" s="51">
        <v>3.5623999999999998</v>
      </c>
      <c r="G15" s="51">
        <v>-0.59040000000000004</v>
      </c>
      <c r="H15" s="51">
        <v>-11.0534</v>
      </c>
      <c r="I15" s="51">
        <v>-14.961600000000001</v>
      </c>
      <c r="J15" s="51">
        <v>8.6521000000000008</v>
      </c>
      <c r="K15" s="51">
        <v>-4.3910999999999998</v>
      </c>
      <c r="L15" s="51">
        <v>-3.1730999999999998</v>
      </c>
      <c r="M15" s="51">
        <v>5.1965000000000003</v>
      </c>
      <c r="N15" s="51">
        <v>6.6631999999999998</v>
      </c>
      <c r="O15" s="51">
        <v>25.1219</v>
      </c>
      <c r="P15" s="51">
        <v>5.6692</v>
      </c>
      <c r="Q15" s="51">
        <v>6.0633999999999997</v>
      </c>
      <c r="R15" s="51">
        <v>10.727499999999999</v>
      </c>
      <c r="S15" s="51">
        <v>-18.9132</v>
      </c>
      <c r="T15" s="51">
        <v>-0.7631</v>
      </c>
      <c r="U15" s="51">
        <v>9.8265999999999991</v>
      </c>
      <c r="V15" s="51">
        <v>1.4079999999999999</v>
      </c>
      <c r="W15" s="51">
        <v>-1.4319</v>
      </c>
      <c r="X15" s="51">
        <v>-2.3283999999999998</v>
      </c>
      <c r="Y15" s="51">
        <v>-1.2924</v>
      </c>
      <c r="Z15" s="51">
        <v>1.2815000000000001</v>
      </c>
      <c r="AA15" s="51">
        <v>-3.6964000000000001</v>
      </c>
      <c r="AB15" s="52">
        <v>-0.38340000000000002</v>
      </c>
      <c r="AC15" s="34"/>
    </row>
    <row r="16" ht="16.5">
      <c r="A16" s="34"/>
      <c r="B16" s="80">
        <v>45364</v>
      </c>
      <c r="C16" s="48">
        <f>SUM(E16:AB16)</f>
        <v>112.00590000000003</v>
      </c>
      <c r="D16" s="49"/>
      <c r="E16" s="71">
        <v>30.000299999999999</v>
      </c>
      <c r="F16" s="51">
        <v>21.447600000000001</v>
      </c>
      <c r="G16" s="51">
        <v>6.5949</v>
      </c>
      <c r="H16" s="51">
        <v>12.4556</v>
      </c>
      <c r="I16" s="51">
        <v>7.1978</v>
      </c>
      <c r="J16" s="51">
        <v>15.1767</v>
      </c>
      <c r="K16" s="51">
        <v>16.619399999999999</v>
      </c>
      <c r="L16" s="51">
        <v>-9.3743999999999996</v>
      </c>
      <c r="M16" s="51">
        <v>8.2611000000000008</v>
      </c>
      <c r="N16" s="51">
        <v>47.735199999999999</v>
      </c>
      <c r="O16" s="51">
        <v>41.2498</v>
      </c>
      <c r="P16" s="51">
        <v>-34.093699999999998</v>
      </c>
      <c r="Q16" s="51">
        <v>-7.7363</v>
      </c>
      <c r="R16" s="51">
        <v>-35.190600000000003</v>
      </c>
      <c r="S16" s="51">
        <v>-1.1007</v>
      </c>
      <c r="T16" s="51">
        <v>-1.1067</v>
      </c>
      <c r="U16" s="51">
        <v>-6.1506999999999996</v>
      </c>
      <c r="V16" s="51">
        <v>6.0826000000000002</v>
      </c>
      <c r="W16" s="51">
        <v>-0.54949999999999999</v>
      </c>
      <c r="X16" s="51">
        <v>-0.33429999999999999</v>
      </c>
      <c r="Y16" s="51">
        <v>-0.1978</v>
      </c>
      <c r="Z16" s="51">
        <v>-2.9287999999999998</v>
      </c>
      <c r="AA16" s="51">
        <v>-3.6429</v>
      </c>
      <c r="AB16" s="52">
        <v>1.5912999999999999</v>
      </c>
      <c r="AC16" s="34"/>
    </row>
    <row r="17" ht="16.5">
      <c r="A17" s="34"/>
      <c r="B17" s="80">
        <v>45365</v>
      </c>
      <c r="C17" s="48">
        <f>SUM(E17:AB17)</f>
        <v>-26.355400000000003</v>
      </c>
      <c r="D17" s="49"/>
      <c r="E17" s="50">
        <v>19.043700000000001</v>
      </c>
      <c r="F17" s="51">
        <v>14.970499999999999</v>
      </c>
      <c r="G17" s="51">
        <v>-10.3543</v>
      </c>
      <c r="H17" s="51">
        <v>-3.3308</v>
      </c>
      <c r="I17" s="51">
        <v>12.936500000000001</v>
      </c>
      <c r="J17" s="51">
        <v>11.1633</v>
      </c>
      <c r="K17" s="51">
        <v>-5.4561999999999999</v>
      </c>
      <c r="L17" s="51">
        <v>16.6722</v>
      </c>
      <c r="M17" s="51">
        <v>22.1571</v>
      </c>
      <c r="N17" s="51">
        <v>-2.2606000000000002</v>
      </c>
      <c r="O17" s="51">
        <v>-21.162700000000001</v>
      </c>
      <c r="P17" s="51">
        <v>-19.435400000000001</v>
      </c>
      <c r="Q17" s="51">
        <v>-16.962700000000002</v>
      </c>
      <c r="R17" s="51">
        <v>-17.2163</v>
      </c>
      <c r="S17" s="51">
        <v>26.712700000000002</v>
      </c>
      <c r="T17" s="51">
        <v>-18.622499999999999</v>
      </c>
      <c r="U17" s="51">
        <v>-8.6954999999999991</v>
      </c>
      <c r="V17" s="51">
        <v>0.37059999999999998</v>
      </c>
      <c r="W17" s="51">
        <v>-2.6627999999999998</v>
      </c>
      <c r="X17" s="51">
        <v>-3.5070000000000001</v>
      </c>
      <c r="Y17" s="51">
        <v>-3.2039</v>
      </c>
      <c r="Z17" s="51">
        <v>-2.2930999999999999</v>
      </c>
      <c r="AA17" s="51">
        <v>-6.6886000000000001</v>
      </c>
      <c r="AB17" s="52">
        <v>-8.5296000000000003</v>
      </c>
      <c r="AC17" s="34"/>
    </row>
    <row r="18" ht="16.5">
      <c r="A18" s="34"/>
      <c r="B18" s="80">
        <v>45366</v>
      </c>
      <c r="C18" s="48">
        <f>SUM(E18:AB18)</f>
        <v>-233.42140000000003</v>
      </c>
      <c r="D18" s="49"/>
      <c r="E18" s="71">
        <v>-3.4064999999999999</v>
      </c>
      <c r="F18" s="51">
        <v>-4.6623000000000001</v>
      </c>
      <c r="G18" s="51">
        <v>-22.5229</v>
      </c>
      <c r="H18" s="51">
        <v>-21.988600000000002</v>
      </c>
      <c r="I18" s="51">
        <v>-18.927900000000001</v>
      </c>
      <c r="J18" s="51">
        <v>-20.7852</v>
      </c>
      <c r="K18" s="51">
        <v>-6.6669</v>
      </c>
      <c r="L18" s="51">
        <v>8.1420999999999992</v>
      </c>
      <c r="M18" s="51">
        <v>-8.1470000000000002</v>
      </c>
      <c r="N18" s="51">
        <v>-1.651</v>
      </c>
      <c r="O18" s="51">
        <v>-4.2643000000000004</v>
      </c>
      <c r="P18" s="51">
        <v>-2.0076000000000001</v>
      </c>
      <c r="Q18" s="51">
        <v>-14.9732</v>
      </c>
      <c r="R18" s="51">
        <v>-45.0501</v>
      </c>
      <c r="S18" s="51">
        <v>-40.331200000000003</v>
      </c>
      <c r="T18" s="51">
        <v>-12.825699999999999</v>
      </c>
      <c r="U18" s="51">
        <v>-4.7930000000000001</v>
      </c>
      <c r="V18" s="51">
        <v>1.6060000000000001</v>
      </c>
      <c r="W18" s="51">
        <v>-0.41220000000000001</v>
      </c>
      <c r="X18" s="51">
        <v>-2.8109000000000002</v>
      </c>
      <c r="Y18" s="51">
        <v>-3.1937000000000002</v>
      </c>
      <c r="Z18" s="51">
        <v>3.9155000000000002</v>
      </c>
      <c r="AA18" s="51">
        <v>-4.4038000000000004</v>
      </c>
      <c r="AB18" s="52">
        <v>-3.2610000000000001</v>
      </c>
      <c r="AC18" s="34"/>
    </row>
    <row r="19" ht="16.5">
      <c r="A19" s="34"/>
      <c r="B19" s="80">
        <v>45367</v>
      </c>
      <c r="C19" s="48">
        <f>SUM(E19:AB19)</f>
        <v>1410.6527000000001</v>
      </c>
      <c r="D19" s="49"/>
      <c r="E19" s="71">
        <v>2.8864000000000001</v>
      </c>
      <c r="F19" s="51">
        <v>-1.2264999999999999</v>
      </c>
      <c r="G19" s="51">
        <v>-13.2669</v>
      </c>
      <c r="H19" s="51">
        <v>-1.4261999999999999</v>
      </c>
      <c r="I19" s="51">
        <v>8.9890000000000008</v>
      </c>
      <c r="J19" s="51">
        <v>16.414000000000001</v>
      </c>
      <c r="K19" s="51">
        <v>61.078000000000003</v>
      </c>
      <c r="L19" s="51">
        <v>175.00800000000001</v>
      </c>
      <c r="M19" s="51">
        <v>197.32159999999999</v>
      </c>
      <c r="N19" s="51">
        <v>167.6568</v>
      </c>
      <c r="O19" s="51">
        <v>145.85499999999999</v>
      </c>
      <c r="P19" s="51">
        <v>126.6343</v>
      </c>
      <c r="Q19" s="51">
        <v>137.393</v>
      </c>
      <c r="R19" s="51">
        <v>133.83840000000001</v>
      </c>
      <c r="S19" s="51">
        <v>153.38290000000001</v>
      </c>
      <c r="T19" s="51">
        <v>93.906899999999993</v>
      </c>
      <c r="U19" s="51">
        <v>4.5404</v>
      </c>
      <c r="V19" s="51">
        <v>-1.9326000000000001</v>
      </c>
      <c r="W19" s="51">
        <v>-3.3525</v>
      </c>
      <c r="X19" s="51">
        <v>1.5729</v>
      </c>
      <c r="Y19" s="51">
        <v>8.3415999999999997</v>
      </c>
      <c r="Z19" s="51">
        <v>3.7191999999999998</v>
      </c>
      <c r="AA19" s="51">
        <v>-4.4718</v>
      </c>
      <c r="AB19" s="52">
        <v>-2.2092000000000001</v>
      </c>
      <c r="AC19" s="34"/>
    </row>
    <row r="20" ht="16.5">
      <c r="A20" s="34"/>
      <c r="B20" s="80">
        <v>45368</v>
      </c>
      <c r="C20" s="48">
        <f>SUM(E20:AB20)</f>
        <v>1011.3095000000002</v>
      </c>
      <c r="D20" s="49"/>
      <c r="E20" s="71">
        <v>44.669400000000003</v>
      </c>
      <c r="F20" s="51">
        <v>20.366900000000001</v>
      </c>
      <c r="G20" s="51">
        <v>6.8925999999999998</v>
      </c>
      <c r="H20" s="51">
        <v>29.445799999999998</v>
      </c>
      <c r="I20" s="51">
        <v>44.449300000000001</v>
      </c>
      <c r="J20" s="51">
        <v>48.778700000000001</v>
      </c>
      <c r="K20" s="51">
        <v>74.546899999999994</v>
      </c>
      <c r="L20" s="51">
        <v>77.4679</v>
      </c>
      <c r="M20" s="51">
        <v>143.60669999999999</v>
      </c>
      <c r="N20" s="51">
        <v>155.0454</v>
      </c>
      <c r="O20" s="51">
        <v>90.310299999999998</v>
      </c>
      <c r="P20" s="51">
        <v>61.424700000000001</v>
      </c>
      <c r="Q20" s="51">
        <v>34.957299999999996</v>
      </c>
      <c r="R20" s="51">
        <v>6.0972</v>
      </c>
      <c r="S20" s="51">
        <v>36.454599999999999</v>
      </c>
      <c r="T20" s="51">
        <v>43.655000000000001</v>
      </c>
      <c r="U20" s="51">
        <v>-14.568099999999999</v>
      </c>
      <c r="V20" s="51">
        <v>-0.037900000000000003</v>
      </c>
      <c r="W20" s="51">
        <v>24.963100000000001</v>
      </c>
      <c r="X20" s="51">
        <v>0.4093</v>
      </c>
      <c r="Y20" s="51">
        <v>-2.7867999999999999</v>
      </c>
      <c r="Z20" s="51">
        <v>0.81469999999999998</v>
      </c>
      <c r="AA20" s="51">
        <v>43.922899999999998</v>
      </c>
      <c r="AB20" s="52">
        <v>40.4236</v>
      </c>
      <c r="AC20" s="34"/>
    </row>
    <row r="21" ht="16.5">
      <c r="A21" s="34"/>
      <c r="B21" s="80">
        <v>45369</v>
      </c>
      <c r="C21" s="48">
        <f>SUM(E21:AB21)</f>
        <v>578.00109999999972</v>
      </c>
      <c r="D21" s="49"/>
      <c r="E21" s="71">
        <v>17.9146</v>
      </c>
      <c r="F21" s="51">
        <v>-22.4544</v>
      </c>
      <c r="G21" s="51">
        <v>11.175599999999999</v>
      </c>
      <c r="H21" s="51">
        <v>19.3096</v>
      </c>
      <c r="I21" s="51">
        <v>11.632400000000001</v>
      </c>
      <c r="J21" s="51">
        <v>5.2460000000000004</v>
      </c>
      <c r="K21" s="51">
        <v>24.017700000000001</v>
      </c>
      <c r="L21" s="51">
        <v>53.784999999999997</v>
      </c>
      <c r="M21" s="51">
        <v>83.790300000000002</v>
      </c>
      <c r="N21" s="51">
        <v>54.643599999999999</v>
      </c>
      <c r="O21" s="51">
        <v>35.976700000000001</v>
      </c>
      <c r="P21" s="51">
        <v>1.6226</v>
      </c>
      <c r="Q21" s="51">
        <v>39.311199999999999</v>
      </c>
      <c r="R21" s="51">
        <v>139.30289999999999</v>
      </c>
      <c r="S21" s="51">
        <v>101.19119999999999</v>
      </c>
      <c r="T21" s="51">
        <v>4.7043999999999997</v>
      </c>
      <c r="U21" s="51">
        <v>-5.0407999999999999</v>
      </c>
      <c r="V21" s="51">
        <v>1.2514000000000001</v>
      </c>
      <c r="W21" s="51">
        <v>-0.081299999999999997</v>
      </c>
      <c r="X21" s="51">
        <v>-0.68269999999999997</v>
      </c>
      <c r="Y21" s="51">
        <v>8.3140000000000001</v>
      </c>
      <c r="Z21" s="51">
        <v>0.58699999999999997</v>
      </c>
      <c r="AA21" s="51">
        <v>-2.5102000000000002</v>
      </c>
      <c r="AB21" s="52">
        <v>-5.0057</v>
      </c>
      <c r="AC21" s="34"/>
    </row>
    <row r="22" ht="16.5">
      <c r="A22" s="34"/>
      <c r="B22" s="80">
        <v>45370</v>
      </c>
      <c r="C22" s="48">
        <f>SUM(E22:AB22)</f>
        <v>-3.7464999999999957</v>
      </c>
      <c r="D22" s="49"/>
      <c r="E22" s="71">
        <v>14.3718</v>
      </c>
      <c r="F22" s="51">
        <v>-1.0569</v>
      </c>
      <c r="G22" s="51">
        <v>-9.1830999999999996</v>
      </c>
      <c r="H22" s="51">
        <v>17.732700000000001</v>
      </c>
      <c r="I22" s="51">
        <v>23.317299999999999</v>
      </c>
      <c r="J22" s="51">
        <v>2.8801999999999999</v>
      </c>
      <c r="K22" s="51">
        <v>-7.3986999999999998</v>
      </c>
      <c r="L22" s="51">
        <v>14.4969</v>
      </c>
      <c r="M22" s="51">
        <v>18.1892</v>
      </c>
      <c r="N22" s="51">
        <v>6.6345000000000001</v>
      </c>
      <c r="O22" s="51">
        <v>-4.6768000000000001</v>
      </c>
      <c r="P22" s="51">
        <v>-5.1840999999999999</v>
      </c>
      <c r="Q22" s="51">
        <v>-18.5122</v>
      </c>
      <c r="R22" s="51">
        <v>-22.740600000000001</v>
      </c>
      <c r="S22" s="51">
        <v>-3.3256000000000001</v>
      </c>
      <c r="T22" s="51">
        <v>0.31190000000000001</v>
      </c>
      <c r="U22" s="51">
        <v>-6.0025000000000004</v>
      </c>
      <c r="V22" s="51">
        <v>-3.6272000000000002</v>
      </c>
      <c r="W22" s="51">
        <v>-2.8849999999999998</v>
      </c>
      <c r="X22" s="51">
        <v>-1.7081999999999999</v>
      </c>
      <c r="Y22" s="51">
        <v>-1.5309999999999999</v>
      </c>
      <c r="Z22" s="51">
        <v>-3.5705</v>
      </c>
      <c r="AA22" s="51">
        <v>-11.6196</v>
      </c>
      <c r="AB22" s="52">
        <v>1.341</v>
      </c>
      <c r="AC22" s="34"/>
    </row>
    <row r="23" ht="16.5">
      <c r="A23" s="34"/>
      <c r="B23" s="80">
        <v>45371</v>
      </c>
      <c r="C23" s="48">
        <f>SUM(E23:AB23)</f>
        <v>-19.613600000000019</v>
      </c>
      <c r="D23" s="49"/>
      <c r="E23" s="71">
        <v>1.8842000000000001</v>
      </c>
      <c r="F23" s="51">
        <v>-9.3564000000000007</v>
      </c>
      <c r="G23" s="51">
        <v>5.5058999999999996</v>
      </c>
      <c r="H23" s="51">
        <v>3.4746000000000001</v>
      </c>
      <c r="I23" s="51">
        <v>-10.7348</v>
      </c>
      <c r="J23" s="51">
        <v>0.14119999999999999</v>
      </c>
      <c r="K23" s="51">
        <v>8.7922999999999991</v>
      </c>
      <c r="L23" s="51">
        <v>17.002500000000001</v>
      </c>
      <c r="M23" s="51">
        <v>2.4148000000000001</v>
      </c>
      <c r="N23" s="51">
        <v>19.3323</v>
      </c>
      <c r="O23" s="51">
        <v>14.5055</v>
      </c>
      <c r="P23" s="51">
        <v>32.129399999999997</v>
      </c>
      <c r="Q23" s="51">
        <v>4.5860000000000003</v>
      </c>
      <c r="R23" s="51">
        <v>-16.804600000000001</v>
      </c>
      <c r="S23" s="51">
        <v>-0.2432</v>
      </c>
      <c r="T23" s="51">
        <v>-3.4209000000000001</v>
      </c>
      <c r="U23" s="51">
        <v>-20.294599999999999</v>
      </c>
      <c r="V23" s="51">
        <v>-11.6516</v>
      </c>
      <c r="W23" s="51">
        <v>-18.517199999999999</v>
      </c>
      <c r="X23" s="51">
        <v>-17.170500000000001</v>
      </c>
      <c r="Y23" s="51">
        <v>0.38019999999999998</v>
      </c>
      <c r="Z23" s="51">
        <v>-3.4845999999999999</v>
      </c>
      <c r="AA23" s="51">
        <v>-21.9572</v>
      </c>
      <c r="AB23" s="52">
        <v>3.8731</v>
      </c>
      <c r="AC23" s="34"/>
    </row>
    <row r="24" ht="16.5">
      <c r="A24" s="34"/>
      <c r="B24" s="80">
        <v>45372</v>
      </c>
      <c r="C24" s="48">
        <f>SUM(E24:AB24)</f>
        <v>161.86970000000005</v>
      </c>
      <c r="D24" s="49"/>
      <c r="E24" s="71">
        <v>39.298200000000001</v>
      </c>
      <c r="F24" s="51">
        <v>-5.9759000000000002</v>
      </c>
      <c r="G24" s="51">
        <v>-16.888000000000002</v>
      </c>
      <c r="H24" s="51">
        <v>2.9287000000000001</v>
      </c>
      <c r="I24" s="51">
        <v>-2.6025</v>
      </c>
      <c r="J24" s="51">
        <v>7.1661999999999999</v>
      </c>
      <c r="K24" s="51">
        <v>3.8504999999999998</v>
      </c>
      <c r="L24" s="51">
        <v>6.4047000000000001</v>
      </c>
      <c r="M24" s="51">
        <v>15.7515</v>
      </c>
      <c r="N24" s="51">
        <v>20.3202</v>
      </c>
      <c r="O24" s="51">
        <v>43.262500000000003</v>
      </c>
      <c r="P24" s="51">
        <v>60.520699999999998</v>
      </c>
      <c r="Q24" s="51">
        <v>34.278100000000002</v>
      </c>
      <c r="R24" s="51">
        <v>42.844700000000003</v>
      </c>
      <c r="S24" s="51">
        <v>2.6825000000000001</v>
      </c>
      <c r="T24" s="51">
        <v>-7.3666</v>
      </c>
      <c r="U24" s="51">
        <v>-33.265300000000003</v>
      </c>
      <c r="V24" s="51">
        <v>-7.7873999999999999</v>
      </c>
      <c r="W24" s="51">
        <v>-10.4313</v>
      </c>
      <c r="X24" s="51">
        <v>0.097000000000000003</v>
      </c>
      <c r="Y24" s="51">
        <v>-4.8244999999999996</v>
      </c>
      <c r="Z24" s="51">
        <v>-7.6961000000000004</v>
      </c>
      <c r="AA24" s="51">
        <v>-18.955200000000001</v>
      </c>
      <c r="AB24" s="52">
        <v>-1.7430000000000001</v>
      </c>
      <c r="AC24" s="34"/>
    </row>
    <row r="25" ht="16.5">
      <c r="A25" s="34"/>
      <c r="B25" s="80">
        <v>45373</v>
      </c>
      <c r="C25" s="48">
        <f>SUM(E25:AB25)</f>
        <v>137.85090000000005</v>
      </c>
      <c r="D25" s="49"/>
      <c r="E25" s="71">
        <v>26.5854</v>
      </c>
      <c r="F25" s="51">
        <v>7.7927999999999997</v>
      </c>
      <c r="G25" s="51">
        <v>-5.3193000000000001</v>
      </c>
      <c r="H25" s="51">
        <v>-3.4807999999999999</v>
      </c>
      <c r="I25" s="51">
        <v>-1.6026</v>
      </c>
      <c r="J25" s="51">
        <v>11.831099999999999</v>
      </c>
      <c r="K25" s="51">
        <v>10.215199999999999</v>
      </c>
      <c r="L25" s="51">
        <v>9.5319000000000003</v>
      </c>
      <c r="M25" s="51">
        <v>8.7170000000000005</v>
      </c>
      <c r="N25" s="51">
        <v>19.175899999999999</v>
      </c>
      <c r="O25" s="51">
        <v>14.0684</v>
      </c>
      <c r="P25" s="51">
        <v>7.2539999999999996</v>
      </c>
      <c r="Q25" s="51">
        <v>23.029399999999999</v>
      </c>
      <c r="R25" s="51">
        <v>-2.3578000000000001</v>
      </c>
      <c r="S25" s="51">
        <v>-3.2397</v>
      </c>
      <c r="T25" s="51">
        <v>-9.9120000000000008</v>
      </c>
      <c r="U25" s="51">
        <v>36.903300000000002</v>
      </c>
      <c r="V25" s="51">
        <v>0.30349999999999999</v>
      </c>
      <c r="W25" s="51">
        <v>-0.1113</v>
      </c>
      <c r="X25" s="51">
        <v>-2.4319999999999999</v>
      </c>
      <c r="Y25" s="51">
        <v>1.0935999999999999</v>
      </c>
      <c r="Z25" s="51">
        <v>1.1449</v>
      </c>
      <c r="AA25" s="51">
        <v>-2.6947000000000001</v>
      </c>
      <c r="AB25" s="52">
        <v>-8.6453000000000007</v>
      </c>
      <c r="AC25" s="34"/>
    </row>
    <row r="26" ht="16.5">
      <c r="A26" s="34"/>
      <c r="B26" s="80">
        <v>45374</v>
      </c>
      <c r="C26" s="48">
        <f>SUM(E26:AB26)</f>
        <v>235.17039999999994</v>
      </c>
      <c r="D26" s="49"/>
      <c r="E26" s="71">
        <v>12.0281</v>
      </c>
      <c r="F26" s="51">
        <v>11.103899999999999</v>
      </c>
      <c r="G26" s="51">
        <v>3.9066999999999998</v>
      </c>
      <c r="H26" s="51">
        <v>2.1878000000000002</v>
      </c>
      <c r="I26" s="51">
        <v>13.266999999999999</v>
      </c>
      <c r="J26" s="51">
        <v>7.6055000000000001</v>
      </c>
      <c r="K26" s="51">
        <v>18.230899999999998</v>
      </c>
      <c r="L26" s="51">
        <v>42.0578</v>
      </c>
      <c r="M26" s="51">
        <v>49.959600000000002</v>
      </c>
      <c r="N26" s="51">
        <v>13.575200000000001</v>
      </c>
      <c r="O26" s="51">
        <v>15.8774</v>
      </c>
      <c r="P26" s="51">
        <v>6.8509000000000002</v>
      </c>
      <c r="Q26" s="51">
        <v>-4.2180999999999997</v>
      </c>
      <c r="R26" s="51">
        <v>8.5996000000000006</v>
      </c>
      <c r="S26" s="51">
        <v>23.6539</v>
      </c>
      <c r="T26" s="51">
        <v>-5.9119000000000002</v>
      </c>
      <c r="U26" s="51">
        <v>-6.0308999999999999</v>
      </c>
      <c r="V26" s="51">
        <v>-1.6736</v>
      </c>
      <c r="W26" s="51">
        <v>9.1643000000000008</v>
      </c>
      <c r="X26" s="51">
        <v>4.2995000000000001</v>
      </c>
      <c r="Y26" s="51">
        <v>7.4276999999999997</v>
      </c>
      <c r="Z26" s="51">
        <v>0.6593</v>
      </c>
      <c r="AA26" s="51">
        <v>-3.2288999999999999</v>
      </c>
      <c r="AB26" s="52">
        <v>5.7786999999999997</v>
      </c>
      <c r="AC26" s="34"/>
    </row>
    <row r="27" ht="16.5">
      <c r="A27" s="34"/>
      <c r="B27" s="80">
        <v>45375</v>
      </c>
      <c r="C27" s="48">
        <f>SUM(E27:AB27)</f>
        <v>36.180400000000027</v>
      </c>
      <c r="D27" s="49"/>
      <c r="E27" s="71">
        <v>8.4594000000000005</v>
      </c>
      <c r="F27" s="51">
        <v>-1.0989</v>
      </c>
      <c r="G27" s="51">
        <v>-4.0205000000000002</v>
      </c>
      <c r="H27" s="51">
        <v>0.18809999999999999</v>
      </c>
      <c r="I27" s="51">
        <v>8.6021000000000001</v>
      </c>
      <c r="J27" s="51">
        <v>-14.062200000000001</v>
      </c>
      <c r="K27" s="51">
        <v>31.598500000000001</v>
      </c>
      <c r="L27" s="51">
        <v>50.512599999999999</v>
      </c>
      <c r="M27" s="51">
        <v>49.609699999999997</v>
      </c>
      <c r="N27" s="51">
        <v>-6.3829000000000002</v>
      </c>
      <c r="O27" s="51">
        <v>7.3487999999999998</v>
      </c>
      <c r="P27" s="51">
        <v>-15.8963</v>
      </c>
      <c r="Q27" s="51">
        <v>7.5430000000000001</v>
      </c>
      <c r="R27" s="51">
        <v>-62.735199999999999</v>
      </c>
      <c r="S27" s="51">
        <v>2.0775000000000001</v>
      </c>
      <c r="T27" s="51">
        <v>8.1247000000000007</v>
      </c>
      <c r="U27" s="51">
        <v>-12.1694</v>
      </c>
      <c r="V27" s="51">
        <v>-5.1276000000000002</v>
      </c>
      <c r="W27" s="51">
        <v>-2.7210999999999999</v>
      </c>
      <c r="X27" s="51">
        <v>-6.1725000000000003</v>
      </c>
      <c r="Y27" s="51">
        <v>0.26919999999999999</v>
      </c>
      <c r="Z27" s="51">
        <v>-0.72489999999999999</v>
      </c>
      <c r="AA27" s="51">
        <v>-3.8090999999999999</v>
      </c>
      <c r="AB27" s="52">
        <v>-3.2326000000000001</v>
      </c>
      <c r="AC27" s="34"/>
    </row>
    <row r="28" ht="16.5">
      <c r="A28" s="34"/>
      <c r="B28" s="80">
        <v>45376</v>
      </c>
      <c r="C28" s="48">
        <f>SUM(E28:AB28)</f>
        <v>197.53980000000001</v>
      </c>
      <c r="D28" s="49"/>
      <c r="E28" s="71">
        <v>6.9622000000000002</v>
      </c>
      <c r="F28" s="51">
        <v>31.017099999999999</v>
      </c>
      <c r="G28" s="51">
        <v>42.3142</v>
      </c>
      <c r="H28" s="51">
        <v>36.496899999999997</v>
      </c>
      <c r="I28" s="51">
        <v>39.265300000000003</v>
      </c>
      <c r="J28" s="51">
        <v>34.408900000000003</v>
      </c>
      <c r="K28" s="51">
        <v>20.275300000000001</v>
      </c>
      <c r="L28" s="51">
        <v>-16.655000000000001</v>
      </c>
      <c r="M28" s="51">
        <v>1.5358000000000001</v>
      </c>
      <c r="N28" s="51">
        <v>20.398</v>
      </c>
      <c r="O28" s="51">
        <v>6.8455000000000004</v>
      </c>
      <c r="P28" s="51">
        <v>2.4590000000000001</v>
      </c>
      <c r="Q28" s="51">
        <v>1.8309</v>
      </c>
      <c r="R28" s="51">
        <v>2.0245000000000002</v>
      </c>
      <c r="S28" s="51">
        <v>1.8201000000000001</v>
      </c>
      <c r="T28" s="51">
        <v>-0.0094999999999999998</v>
      </c>
      <c r="U28" s="51">
        <v>-11.327</v>
      </c>
      <c r="V28" s="51">
        <v>-22.529800000000002</v>
      </c>
      <c r="W28" s="51">
        <v>-0.75719999999999998</v>
      </c>
      <c r="X28" s="51">
        <v>1.0387</v>
      </c>
      <c r="Y28" s="51">
        <v>3.3090000000000002</v>
      </c>
      <c r="Z28" s="51">
        <v>3.5804999999999998</v>
      </c>
      <c r="AA28" s="51">
        <v>-8.0670000000000002</v>
      </c>
      <c r="AB28" s="52">
        <v>1.3033999999999999</v>
      </c>
      <c r="AC28" s="34"/>
    </row>
    <row r="29" ht="16.5">
      <c r="A29" s="34"/>
      <c r="B29" s="80">
        <v>45377</v>
      </c>
      <c r="C29" s="48">
        <f>SUM(E29:AB29)</f>
        <v>-408.0068</v>
      </c>
      <c r="D29" s="49"/>
      <c r="E29" s="71">
        <v>-1.0244</v>
      </c>
      <c r="F29" s="51">
        <v>-15.7249</v>
      </c>
      <c r="G29" s="51">
        <v>-21.647300000000001</v>
      </c>
      <c r="H29" s="51">
        <v>-4.8478000000000003</v>
      </c>
      <c r="I29" s="51">
        <v>-1.7277</v>
      </c>
      <c r="J29" s="51">
        <v>-1.0595000000000001</v>
      </c>
      <c r="K29" s="51">
        <v>-12.797499999999999</v>
      </c>
      <c r="L29" s="51">
        <v>-6.8357999999999999</v>
      </c>
      <c r="M29" s="51">
        <v>-38.192500000000003</v>
      </c>
      <c r="N29" s="51">
        <v>-46.228700000000003</v>
      </c>
      <c r="O29" s="51">
        <v>-23.030899999999999</v>
      </c>
      <c r="P29" s="51">
        <v>-8.1279000000000003</v>
      </c>
      <c r="Q29" s="51">
        <v>-34.199399999999997</v>
      </c>
      <c r="R29" s="51">
        <v>-58.698099999999997</v>
      </c>
      <c r="S29" s="51">
        <v>-63.012500000000003</v>
      </c>
      <c r="T29" s="51">
        <v>-5.3939000000000004</v>
      </c>
      <c r="U29" s="51">
        <v>-29.556100000000001</v>
      </c>
      <c r="V29" s="51">
        <v>-27.962299999999999</v>
      </c>
      <c r="W29" s="51">
        <v>-7.1498999999999997</v>
      </c>
      <c r="X29" s="51">
        <v>-0.89170000000000005</v>
      </c>
      <c r="Y29" s="51">
        <v>0.96550000000000002</v>
      </c>
      <c r="Z29" s="51">
        <v>1.1639999999999999</v>
      </c>
      <c r="AA29" s="51">
        <v>0.86780000000000002</v>
      </c>
      <c r="AB29" s="52">
        <v>-2.8953000000000002</v>
      </c>
      <c r="AC29" s="34"/>
    </row>
    <row r="30" ht="16.5">
      <c r="A30" s="34"/>
      <c r="B30" s="80">
        <v>45378</v>
      </c>
      <c r="C30" s="48">
        <f>SUM(E30:AB30)</f>
        <v>119.38029999999999</v>
      </c>
      <c r="D30" s="49"/>
      <c r="E30" s="71">
        <v>0.53569999999999995</v>
      </c>
      <c r="F30" s="51">
        <v>1.3225</v>
      </c>
      <c r="G30" s="51">
        <v>-2.2082000000000002</v>
      </c>
      <c r="H30" s="51">
        <v>0.48899999999999999</v>
      </c>
      <c r="I30" s="51">
        <v>9.8265999999999991</v>
      </c>
      <c r="J30" s="51">
        <v>2.0546000000000002</v>
      </c>
      <c r="K30" s="51">
        <v>1.9138999999999999</v>
      </c>
      <c r="L30" s="51">
        <v>1.5376000000000001</v>
      </c>
      <c r="M30" s="51">
        <v>-0.44069999999999998</v>
      </c>
      <c r="N30" s="51">
        <v>9.0091000000000001</v>
      </c>
      <c r="O30" s="51">
        <v>28.334099999999999</v>
      </c>
      <c r="P30" s="51">
        <v>42.9221</v>
      </c>
      <c r="Q30" s="51">
        <v>21.365500000000001</v>
      </c>
      <c r="R30" s="51">
        <v>-13.994999999999999</v>
      </c>
      <c r="S30" s="51">
        <v>1.4739</v>
      </c>
      <c r="T30" s="51">
        <v>-4.7363</v>
      </c>
      <c r="U30" s="51">
        <v>-13.5718</v>
      </c>
      <c r="V30" s="51">
        <v>0.61040000000000005</v>
      </c>
      <c r="W30" s="51">
        <v>-1.8737999999999999</v>
      </c>
      <c r="X30" s="51">
        <v>8.4388000000000005</v>
      </c>
      <c r="Y30" s="51">
        <v>12.046099999999999</v>
      </c>
      <c r="Z30" s="51">
        <v>3.8786</v>
      </c>
      <c r="AA30" s="51">
        <v>1.3723000000000001</v>
      </c>
      <c r="AB30" s="52">
        <v>9.0753000000000004</v>
      </c>
      <c r="AC30" s="34"/>
    </row>
    <row r="31" ht="16.5">
      <c r="A31" s="34"/>
      <c r="B31" s="80">
        <v>45379</v>
      </c>
      <c r="C31" s="48">
        <f>SUM(E31:AB31)</f>
        <v>970.53919999999994</v>
      </c>
      <c r="D31" s="49"/>
      <c r="E31" s="71">
        <v>3.0346000000000002</v>
      </c>
      <c r="F31" s="51">
        <v>30.716699999999999</v>
      </c>
      <c r="G31" s="51">
        <v>28.0764</v>
      </c>
      <c r="H31" s="51">
        <v>50.168100000000003</v>
      </c>
      <c r="I31" s="51">
        <v>49.218200000000003</v>
      </c>
      <c r="J31" s="51">
        <v>45.808900000000001</v>
      </c>
      <c r="K31" s="51">
        <v>62.551099999999998</v>
      </c>
      <c r="L31" s="51">
        <v>87.884200000000007</v>
      </c>
      <c r="M31" s="51">
        <v>120.0453</v>
      </c>
      <c r="N31" s="51">
        <v>92.9024</v>
      </c>
      <c r="O31" s="51">
        <v>99.427199999999999</v>
      </c>
      <c r="P31" s="51">
        <v>84.950400000000002</v>
      </c>
      <c r="Q31" s="51">
        <v>64.743499999999997</v>
      </c>
      <c r="R31" s="51">
        <v>62.054900000000004</v>
      </c>
      <c r="S31" s="51">
        <v>30.6127</v>
      </c>
      <c r="T31" s="51">
        <v>24.696100000000001</v>
      </c>
      <c r="U31" s="51">
        <v>23.000299999999999</v>
      </c>
      <c r="V31" s="51">
        <v>-3.3197000000000001</v>
      </c>
      <c r="W31" s="51">
        <v>6.1264000000000003</v>
      </c>
      <c r="X31" s="51">
        <v>-1.3995</v>
      </c>
      <c r="Y31" s="51">
        <v>8.0869999999999997</v>
      </c>
      <c r="Z31" s="51">
        <v>6.3403</v>
      </c>
      <c r="AA31" s="51">
        <v>-4.7774999999999999</v>
      </c>
      <c r="AB31" s="52">
        <v>-0.4088</v>
      </c>
      <c r="AC31" s="34"/>
    </row>
    <row r="32" ht="16.5">
      <c r="A32" s="34"/>
      <c r="B32" s="80">
        <v>45380</v>
      </c>
      <c r="C32" s="48">
        <f>SUM(E32:AB32)</f>
        <v>342.65159999999997</v>
      </c>
      <c r="D32" s="49"/>
      <c r="E32" s="71">
        <v>9.7157</v>
      </c>
      <c r="F32" s="51">
        <v>12.3421</v>
      </c>
      <c r="G32" s="51">
        <v>-1.9449000000000001</v>
      </c>
      <c r="H32" s="51">
        <v>-2.4054000000000002</v>
      </c>
      <c r="I32" s="51">
        <v>-2.0207000000000002</v>
      </c>
      <c r="J32" s="51">
        <v>12.628500000000001</v>
      </c>
      <c r="K32" s="51">
        <v>26.045000000000002</v>
      </c>
      <c r="L32" s="51">
        <v>38.1907</v>
      </c>
      <c r="M32" s="51">
        <v>32.468800000000002</v>
      </c>
      <c r="N32" s="51">
        <v>77.368899999999996</v>
      </c>
      <c r="O32" s="51">
        <v>64.365499999999997</v>
      </c>
      <c r="P32" s="51">
        <v>22.1234</v>
      </c>
      <c r="Q32" s="51">
        <v>20.9711</v>
      </c>
      <c r="R32" s="51">
        <v>29.4725</v>
      </c>
      <c r="S32" s="51">
        <v>7.7130000000000001</v>
      </c>
      <c r="T32" s="51">
        <v>-5.0031999999999996</v>
      </c>
      <c r="U32" s="51">
        <v>-31.3858</v>
      </c>
      <c r="V32" s="51">
        <v>0.8881</v>
      </c>
      <c r="W32" s="51">
        <v>-4.3278999999999996</v>
      </c>
      <c r="X32" s="51">
        <v>-3.1633</v>
      </c>
      <c r="Y32" s="51">
        <v>6.4633000000000003</v>
      </c>
      <c r="Z32" s="51">
        <v>13.287599999999999</v>
      </c>
      <c r="AA32" s="51">
        <v>6.9865000000000004</v>
      </c>
      <c r="AB32" s="52">
        <v>11.8721</v>
      </c>
      <c r="AC32" s="34"/>
    </row>
    <row r="33" ht="16.5">
      <c r="A33" s="34"/>
      <c r="B33" s="80">
        <v>45381</v>
      </c>
      <c r="C33" s="48">
        <f>SUM(E33:AB33)</f>
        <v>613.30499999999972</v>
      </c>
      <c r="D33" s="49"/>
      <c r="E33" s="71">
        <v>31.278099999999998</v>
      </c>
      <c r="F33" s="51">
        <v>46.543100000000003</v>
      </c>
      <c r="G33" s="51">
        <v>43.543199999999999</v>
      </c>
      <c r="H33" s="51">
        <v>28.637599999999999</v>
      </c>
      <c r="I33" s="51">
        <v>50.183399999999999</v>
      </c>
      <c r="J33" s="51">
        <v>40.148699999999998</v>
      </c>
      <c r="K33" s="51">
        <v>56.1813</v>
      </c>
      <c r="L33" s="51">
        <v>78.012299999999996</v>
      </c>
      <c r="M33" s="51">
        <v>79.677300000000002</v>
      </c>
      <c r="N33" s="51">
        <v>43.316899999999997</v>
      </c>
      <c r="O33" s="51">
        <v>21.3429</v>
      </c>
      <c r="P33" s="51">
        <v>26.668399999999998</v>
      </c>
      <c r="Q33" s="51">
        <v>4.1631</v>
      </c>
      <c r="R33" s="51">
        <v>-4.9250999999999996</v>
      </c>
      <c r="S33" s="51">
        <v>22.046099999999999</v>
      </c>
      <c r="T33" s="51">
        <v>40.007899999999999</v>
      </c>
      <c r="U33" s="51">
        <v>25.892800000000001</v>
      </c>
      <c r="V33" s="51">
        <v>2.5720999999999998</v>
      </c>
      <c r="W33" s="51">
        <v>-17.069199999999999</v>
      </c>
      <c r="X33" s="51">
        <v>-8.4646000000000008</v>
      </c>
      <c r="Y33" s="51">
        <v>-11.870900000000001</v>
      </c>
      <c r="Z33" s="51">
        <v>-8.2512000000000008</v>
      </c>
      <c r="AA33" s="51">
        <v>7.4900000000000002</v>
      </c>
      <c r="AB33" s="52">
        <v>16.180800000000001</v>
      </c>
      <c r="AC33" s="34"/>
    </row>
    <row r="34" ht="15.75">
      <c r="A34" s="34"/>
      <c r="B34" s="73">
        <v>45382</v>
      </c>
      <c r="C34" s="55">
        <f>SUM(E34:AB34)</f>
        <v>77.59850000000003</v>
      </c>
      <c r="D34" s="56"/>
      <c r="E34" s="76">
        <v>55.0779</v>
      </c>
      <c r="F34" s="77">
        <v>62.806100000000001</v>
      </c>
      <c r="G34" s="77"/>
      <c r="H34" s="77">
        <v>0</v>
      </c>
      <c r="I34" s="77">
        <v>49.139200000000002</v>
      </c>
      <c r="J34" s="77">
        <v>59.562199999999997</v>
      </c>
      <c r="K34" s="77">
        <v>47.338500000000003</v>
      </c>
      <c r="L34" s="77">
        <v>25.1997</v>
      </c>
      <c r="M34" s="77">
        <v>10.9642</v>
      </c>
      <c r="N34" s="77">
        <v>-55.560600000000001</v>
      </c>
      <c r="O34" s="77">
        <v>-49.8249</v>
      </c>
      <c r="P34" s="77">
        <v>-11.643700000000001</v>
      </c>
      <c r="Q34" s="77">
        <v>9.3176000000000005</v>
      </c>
      <c r="R34" s="77">
        <v>2.2311999999999999</v>
      </c>
      <c r="S34" s="77">
        <v>-16.645800000000001</v>
      </c>
      <c r="T34" s="77">
        <v>2.7271999999999998</v>
      </c>
      <c r="U34" s="77">
        <v>-9.9473000000000003</v>
      </c>
      <c r="V34" s="77">
        <v>-27.898800000000001</v>
      </c>
      <c r="W34" s="77">
        <v>-9.5274999999999999</v>
      </c>
      <c r="X34" s="77">
        <v>-14.300000000000001</v>
      </c>
      <c r="Y34" s="77">
        <v>-22.8628</v>
      </c>
      <c r="Z34" s="77">
        <v>-23.596299999999999</v>
      </c>
      <c r="AA34" s="77">
        <v>-11.084300000000001</v>
      </c>
      <c r="AB34" s="78">
        <v>6.1266999999999996</v>
      </c>
      <c r="AC34" s="34"/>
    </row>
    <row r="35" ht="15.75">
      <c r="A35" s="34"/>
      <c r="B35" s="81" t="s">
        <v>36</v>
      </c>
      <c r="C35" s="81"/>
      <c r="D35" s="82">
        <f>SUM(C4:D34)</f>
        <v>8633.6248000000014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2026-01-26T13:18:16Z</dcterms:modified>
</cp:coreProperties>
</file>